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Racunovodstvo\Desktop\fin.plan 2024\"/>
    </mc:Choice>
  </mc:AlternateContent>
  <xr:revisionPtr revIDLastSave="0" documentId="13_ncr:1_{E8FDF001-5176-46D4-9655-107AB9F60CB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1" i="1"/>
  <c r="G11" i="1"/>
  <c r="H11" i="1"/>
  <c r="I11" i="1"/>
  <c r="J11" i="1"/>
  <c r="F21" i="1"/>
  <c r="G21" i="1"/>
  <c r="H21" i="1"/>
  <c r="I21" i="1"/>
  <c r="J21" i="1"/>
  <c r="F37" i="1"/>
  <c r="J14" i="1" l="1"/>
  <c r="J22" i="1" s="1"/>
  <c r="J28" i="1" s="1"/>
  <c r="J29" i="1" s="1"/>
  <c r="I14" i="1"/>
  <c r="I22" i="1" s="1"/>
  <c r="I28" i="1" s="1"/>
  <c r="I29" i="1" s="1"/>
  <c r="H14" i="1"/>
  <c r="H22" i="1" s="1"/>
  <c r="H28" i="1" s="1"/>
  <c r="H29" i="1" s="1"/>
  <c r="G14" i="1"/>
  <c r="G22" i="1" s="1"/>
  <c r="G28" i="1" s="1"/>
  <c r="G29" i="1" s="1"/>
  <c r="F14" i="1"/>
  <c r="F22" i="1" s="1"/>
  <c r="F28" i="1" s="1"/>
  <c r="F29" i="1" s="1"/>
  <c r="G34" i="1"/>
  <c r="G37" i="1" s="1"/>
  <c r="H37" i="1" l="1"/>
  <c r="I37" i="1" l="1"/>
  <c r="J37" i="1" l="1"/>
</calcChain>
</file>

<file path=xl/sharedStrings.xml><?xml version="1.0" encoding="utf-8"?>
<sst xmlns="http://schemas.openxmlformats.org/spreadsheetml/2006/main" count="336" uniqueCount="131">
  <si>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</si>
  <si>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</si>
  <si>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</si>
  <si>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</si>
  <si>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</si>
  <si>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</si>
  <si>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</si>
  <si>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</si>
  <si>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</si>
  <si>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</si>
  <si>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</si>
  <si>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</si>
  <si>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</si>
  <si>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</si>
  <si>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</si>
  <si>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</si>
  <si>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</si>
  <si>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</si>
  <si>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</si>
  <si>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</si>
  <si>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</si>
  <si>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</si>
  <si>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</si>
  <si>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</si>
  <si>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</si>
  <si>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</si>
  <si>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</si>
  <si>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</si>
  <si>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</si>
  <si>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</si>
  <si>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</si>
  <si>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</si>
  <si>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</si>
  <si>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</si>
  <si>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</si>
  <si>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Izvor financiranja xx</t>
  </si>
  <si>
    <t>Naziv izvora financiranja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</si>
  <si>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</si>
  <si>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</si>
  <si>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</si>
  <si>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</si>
  <si>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</si>
  <si>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</si>
  <si>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Ostale pomoći</t>
  </si>
  <si>
    <t>Ostali prihodi za posebne namjene</t>
  </si>
  <si>
    <t>Rashodi za nabavu proizvedene dugotrajne imovine</t>
  </si>
  <si>
    <t>Naziv</t>
  </si>
  <si>
    <t>Prihodi od imovine</t>
  </si>
  <si>
    <t xml:space="preserve">Prihodi od upravnih i adm.prist.,prihodi po posebnim propisima </t>
  </si>
  <si>
    <t>Prihodi od prodaje proizvoda i robe,usluga i donacija</t>
  </si>
  <si>
    <t>Vastiti prihodi</t>
  </si>
  <si>
    <t>Tekuće donacije</t>
  </si>
  <si>
    <t>Fond poravnanja</t>
  </si>
  <si>
    <t>Kazne,upravne mjere i ostali prihodi</t>
  </si>
  <si>
    <t>Prihod od nefinancijske imovine</t>
  </si>
  <si>
    <t>Rezultat poslovanja</t>
  </si>
  <si>
    <t>Manjak prihoda</t>
  </si>
  <si>
    <t>Ukupno</t>
  </si>
  <si>
    <t>Prihodi za posebne namjene-zdravstvo</t>
  </si>
  <si>
    <t>Pomoći</t>
  </si>
  <si>
    <t>Financijski rashodi</t>
  </si>
  <si>
    <t>Ostale kazne</t>
  </si>
  <si>
    <t xml:space="preserve">Prihod od nefinancijske imovine </t>
  </si>
  <si>
    <t>PROGRAM 3200</t>
  </si>
  <si>
    <t>Aktivnost A3200-01</t>
  </si>
  <si>
    <t>Tekuće i investicijsko održavanje</t>
  </si>
  <si>
    <t>Izvor financiranja 12</t>
  </si>
  <si>
    <t>Zakonski standard u zdravstvu</t>
  </si>
  <si>
    <t>Kapitalni projekt K3200-02</t>
  </si>
  <si>
    <t>PROGRAM 3215</t>
  </si>
  <si>
    <t>Redovna djelatnost zdravstvenih ustanova</t>
  </si>
  <si>
    <t>Aktivnost A3215-01</t>
  </si>
  <si>
    <t>Administracija i upravljanje</t>
  </si>
  <si>
    <t>Izvor financiranja 413</t>
  </si>
  <si>
    <t>Prihodi za posebne namjene zdravstvo</t>
  </si>
  <si>
    <t>Izvor financiranja 54</t>
  </si>
  <si>
    <t>Izvor financiranja 61</t>
  </si>
  <si>
    <t>Izvor financiranja 31</t>
  </si>
  <si>
    <t>Kapitalni projekt K3215-02</t>
  </si>
  <si>
    <t>Kapitalni izdaci-standard</t>
  </si>
  <si>
    <t>Kapitalni izdaci-iznad standarda</t>
  </si>
  <si>
    <t>Izvor financiranja 72</t>
  </si>
  <si>
    <t>07 Zdravstvo</t>
  </si>
  <si>
    <t>071 Medicinski proizvodi,pribor i oprema</t>
  </si>
  <si>
    <t>072 Službe za vanjske pacijente</t>
  </si>
  <si>
    <t>Dodatna ulaganja na građ.objektima</t>
  </si>
  <si>
    <t>Opće pomoći</t>
  </si>
  <si>
    <t>Dodatna ulaganja u građ.objekte</t>
  </si>
  <si>
    <t>Izvor financiranja 501</t>
  </si>
  <si>
    <t>PROGRAM 3240</t>
  </si>
  <si>
    <t>Poboljšanje uvjeta pružanja zdravstvene zaštite</t>
  </si>
  <si>
    <t>Kapitalni projekt K3240-02</t>
  </si>
  <si>
    <t>Kapitalni projekt K3240-05</t>
  </si>
  <si>
    <t>Izvor financiranja 51</t>
  </si>
  <si>
    <t>Kapitalni projekt K3240-14</t>
  </si>
  <si>
    <t>Izvor financiranja 11</t>
  </si>
  <si>
    <t>Tekući projekt T3240-15</t>
  </si>
  <si>
    <t>Tekući projekt T3240-16</t>
  </si>
  <si>
    <t>Medicinska i lab.oprema</t>
  </si>
  <si>
    <t>UKUPNO</t>
  </si>
  <si>
    <t>Državni proračun</t>
  </si>
  <si>
    <t xml:space="preserve">Pomoći </t>
  </si>
  <si>
    <t>Donacije</t>
  </si>
  <si>
    <t>Pridod o nefin.imovine</t>
  </si>
  <si>
    <t/>
  </si>
  <si>
    <t>EUR</t>
  </si>
  <si>
    <t>Izvršenje 2022.*</t>
  </si>
  <si>
    <t>Plan 2023.</t>
  </si>
  <si>
    <t>Proračun za 2024.</t>
  </si>
  <si>
    <t>Projekcija proračuna
za 2025.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</si>
  <si>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</si>
  <si>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</si>
  <si>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</si>
  <si>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</si>
  <si>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</si>
  <si>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</si>
  <si>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</si>
  <si>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</si>
  <si>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</si>
  <si>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</si>
  <si>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</si>
  <si>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</si>
  <si>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</si>
  <si>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</si>
  <si>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FINANCIJSKI PLAN PRORAČUNSKOG KORISNIKA JEDINICE LOKALNE I PODRUČNE (REGIONALNE) SAMOUPRAVE 
ZA 2024. I PROJEKCIJA ZA 2025. I 2026. GODINU</t>
  </si>
  <si>
    <t>Izvršenje 2022.</t>
  </si>
  <si>
    <t>Plan za 2024.</t>
  </si>
  <si>
    <t>Projekcija 
za 2026.</t>
  </si>
  <si>
    <t>Kapitalne pomoći</t>
  </si>
  <si>
    <t>Rashodi za nabavu neproizvedene dugotrajne imovine</t>
  </si>
  <si>
    <t>FINANCIJSKI PLAN PRORAČUNSKOG KORISNIKA JEDINICE LOKALNE I PODRUČNE (REGIONALNE) SAMOUPRAVE 
ZA 202. I PROJEKCIJA ZA 2025. I 2026.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</si>
</sst>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6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17" fillId="2" borderId="4" xfId="0" applyFont="1" applyFill="1" applyBorder="1" applyAlignment="1">
      <alignment horizontal="left" vertical="center" wrapText="1"/>
    </xf>
    <xf numFmtId="3" fontId="0" fillId="0" borderId="0" xfId="0" applyNumberFormat="1"/>
    <xf numFmtId="0" fontId="8" fillId="2" borderId="0" xfId="0" applyFont="1" applyFill="1" applyAlignment="1">
      <alignment vertical="center" wrapText="1"/>
    </xf>
    <xf numFmtId="3" fontId="8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/>
    </xf>
    <xf numFmtId="3" fontId="3" fillId="2" borderId="0" xfId="0" applyNumberFormat="1" applyFont="1" applyFill="1" applyAlignment="1">
      <alignment horizontal="right"/>
    </xf>
    <xf numFmtId="0" fontId="9" fillId="2" borderId="3" xfId="0" applyFont="1" applyFill="1" applyBorder="1" applyAlignment="1">
      <alignment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18" fillId="0" borderId="0" xfId="0" applyFont="1"/>
    <xf numFmtId="3" fontId="19" fillId="2" borderId="0" xfId="0" applyNumberFormat="1" applyFont="1" applyFill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8" fillId="2" borderId="3" xfId="0" applyNumberFormat="1" applyFont="1" applyFill="1" applyBorder="1" applyAlignment="1">
      <alignment horizontal="right"/>
    </xf>
    <xf numFmtId="4" fontId="8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0" fillId="0" borderId="0" xfId="0" applyNumberFormat="1"/>
    <xf numFmtId="4" fontId="3" fillId="2" borderId="0" xfId="0" applyNumberFormat="1" applyFont="1" applyFill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3" fontId="10" fillId="4" borderId="1" xfId="0" quotePrefix="1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>
      <alignment horizontal="right" wrapText="1"/>
    </xf>
    <xf numFmtId="3" fontId="10" fillId="3" borderId="1" xfId="0" quotePrefix="1" applyNumberFormat="1" applyFont="1" applyFill="1" applyBorder="1" applyAlignment="1">
      <alignment horizontal="right"/>
    </xf>
    <xf numFmtId="3" fontId="10" fillId="3" borderId="3" xfId="0" quotePrefix="1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21" fillId="0" borderId="0" xfId="0" quotePrefix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17" fillId="2" borderId="1" xfId="0" applyFont="1" applyFill="1" applyBorder="1" applyAlignment="1">
      <alignment horizontal="left" vertical="center" wrapText="1" indent="1"/>
    </xf>
    <xf numFmtId="0" fontId="17" fillId="2" borderId="2" xfId="0" applyFont="1" applyFill="1" applyBorder="1" applyAlignment="1">
      <alignment horizontal="left" vertical="center" wrapText="1" indent="1"/>
    </xf>
    <xf numFmtId="0" fontId="17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0" fillId="0" borderId="1" xfId="0" quotePrefix="1" applyFont="1" applyBorder="1" applyAlignment="1">
      <alignment horizontal="left" vertical="center"/>
    </xf>
    <xf numFmtId="0" fontId="10" fillId="0" borderId="2" xfId="0" quotePrefix="1" applyFont="1" applyBorder="1" applyAlignment="1">
      <alignment horizontal="left" vertical="center"/>
    </xf>
    <xf numFmtId="0" fontId="10" fillId="0" borderId="4" xfId="0" quotePrefix="1" applyFont="1" applyBorder="1" applyAlignment="1">
      <alignment horizontal="left" vertical="center"/>
    </xf>
    <xf numFmtId="0" fontId="10" fillId="3" borderId="1" xfId="0" quotePrefix="1" applyFont="1" applyFill="1" applyBorder="1" applyAlignment="1">
      <alignment horizontal="left" vertical="center" wrapText="1"/>
    </xf>
    <xf numFmtId="0" fontId="10" fillId="3" borderId="2" xfId="0" quotePrefix="1" applyFont="1" applyFill="1" applyBorder="1" applyAlignment="1">
      <alignment horizontal="left" vertical="center" wrapText="1"/>
    </xf>
    <xf numFmtId="0" fontId="10" fillId="3" borderId="4" xfId="0" quotePrefix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0" fillId="0" borderId="4" xfId="0" quotePrefix="1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 indent="1"/>
    </xf>
    <xf numFmtId="0" fontId="17" fillId="2" borderId="2" xfId="0" applyFont="1" applyFill="1" applyBorder="1" applyAlignment="1">
      <alignment horizontal="left" vertical="center" wrapText="1" indent="1"/>
    </xf>
    <xf numFmtId="0" fontId="17" fillId="2" borderId="4" xfId="0" applyFont="1" applyFill="1" applyBorder="1" applyAlignment="1">
      <alignment horizontal="left" vertical="center" wrapText="1" inden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workbookViewId="0">
      <selection activeCell="G12" sqref="G12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90" t="s">
        <v>124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customHeight="1" x14ac:dyDescent="0.25">
      <c r="A3" s="90" t="s">
        <v>27</v>
      </c>
      <c r="B3" s="90"/>
      <c r="C3" s="90"/>
      <c r="D3" s="90"/>
      <c r="E3" s="90"/>
      <c r="F3" s="90"/>
      <c r="G3" s="90"/>
      <c r="H3" s="90"/>
      <c r="I3" s="90"/>
      <c r="J3" s="90"/>
    </row>
    <row r="4" spans="1:10" ht="15.75" customHeight="1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5.75" customHeight="1" x14ac:dyDescent="0.25">
      <c r="A5" s="90" t="s">
        <v>37</v>
      </c>
      <c r="B5" s="90"/>
      <c r="C5" s="90"/>
      <c r="D5" s="90"/>
      <c r="E5" s="90"/>
      <c r="F5" s="90"/>
      <c r="G5" s="90"/>
      <c r="H5" s="90"/>
      <c r="I5" s="90"/>
      <c r="J5" s="90"/>
    </row>
    <row r="6" spans="1:10" ht="15.75" customHeight="1" x14ac:dyDescent="0.25">
      <c r="A6" s="1"/>
      <c r="B6" s="2"/>
      <c r="C6" s="2"/>
      <c r="D6" s="2"/>
      <c r="E6" s="7"/>
      <c r="F6" s="8"/>
      <c r="G6" s="8"/>
      <c r="H6" s="8"/>
      <c r="I6" s="8"/>
      <c r="J6" s="36" t="s">
        <v>105</v>
      </c>
    </row>
    <row r="7" spans="1:10" ht="21.75" customHeight="1" x14ac:dyDescent="0.25">
      <c r="A7" s="28"/>
      <c r="B7" s="29"/>
      <c r="C7" s="29"/>
      <c r="D7" s="30"/>
      <c r="E7" s="31"/>
      <c r="F7" s="4" t="s">
        <v>106</v>
      </c>
      <c r="G7" s="4" t="s">
        <v>107</v>
      </c>
      <c r="H7" s="4" t="s">
        <v>108</v>
      </c>
      <c r="I7" s="4" t="s">
        <v>109</v>
      </c>
      <c r="J7" s="4" t="s">
        <v>110</v>
      </c>
    </row>
    <row r="8" spans="1:10" ht="15" customHeight="1" x14ac:dyDescent="0.25">
      <c r="A8" s="95" t="s">
        <v>0</v>
      </c>
      <c r="B8" s="96"/>
      <c r="C8" s="96"/>
      <c r="D8" s="96"/>
      <c r="E8" s="97"/>
      <c r="F8" s="32">
        <f>F9+F10</f>
        <v>4340947.09</v>
      </c>
      <c r="G8" s="32">
        <f t="shared" ref="G8:J8" si="0">G9+G10</f>
        <v>4818739</v>
      </c>
      <c r="H8" s="32">
        <f t="shared" si="0"/>
        <v>4443978</v>
      </c>
      <c r="I8" s="32">
        <f t="shared" si="0"/>
        <v>4630000</v>
      </c>
      <c r="J8" s="32">
        <f t="shared" si="0"/>
        <v>4739000</v>
      </c>
    </row>
    <row r="9" spans="1:10" ht="15" customHeight="1" x14ac:dyDescent="0.25">
      <c r="A9" s="99" t="s">
        <v>111</v>
      </c>
      <c r="B9" s="100"/>
      <c r="C9" s="100"/>
      <c r="D9" s="100"/>
      <c r="E9" s="101"/>
      <c r="F9" s="52">
        <v>4340558</v>
      </c>
      <c r="G9" s="53">
        <v>4818341</v>
      </c>
      <c r="H9" s="33">
        <v>4443778</v>
      </c>
      <c r="I9" s="33">
        <v>4629800</v>
      </c>
      <c r="J9" s="33">
        <v>4738800</v>
      </c>
    </row>
    <row r="10" spans="1:10" ht="15" customHeight="1" x14ac:dyDescent="0.25">
      <c r="A10" s="84" t="s">
        <v>112</v>
      </c>
      <c r="B10" s="85"/>
      <c r="C10" s="85"/>
      <c r="D10" s="85"/>
      <c r="E10" s="86"/>
      <c r="F10" s="52">
        <v>389.09</v>
      </c>
      <c r="G10" s="33">
        <v>398</v>
      </c>
      <c r="H10" s="33">
        <v>200</v>
      </c>
      <c r="I10" s="33">
        <v>200</v>
      </c>
      <c r="J10" s="33">
        <v>200</v>
      </c>
    </row>
    <row r="11" spans="1:10" x14ac:dyDescent="0.25">
      <c r="A11" s="37" t="s">
        <v>2</v>
      </c>
      <c r="B11" s="38"/>
      <c r="C11" s="38"/>
      <c r="D11" s="38"/>
      <c r="E11" s="38"/>
      <c r="F11" s="32">
        <f>F12+F13</f>
        <v>4516076.9000000004</v>
      </c>
      <c r="G11" s="32">
        <f t="shared" ref="G11:J11" si="1">G12+G13</f>
        <v>4686016</v>
      </c>
      <c r="H11" s="32">
        <f t="shared" si="1"/>
        <v>4293978</v>
      </c>
      <c r="I11" s="32">
        <f t="shared" si="1"/>
        <v>4380000</v>
      </c>
      <c r="J11" s="32">
        <f t="shared" si="1"/>
        <v>4489000</v>
      </c>
    </row>
    <row r="12" spans="1:10" ht="15" customHeight="1" x14ac:dyDescent="0.25">
      <c r="A12" s="102" t="s">
        <v>113</v>
      </c>
      <c r="B12" s="103"/>
      <c r="C12" s="103"/>
      <c r="D12" s="103"/>
      <c r="E12" s="104"/>
      <c r="F12" s="52">
        <v>4343097.4000000004</v>
      </c>
      <c r="G12" s="33">
        <v>4590057</v>
      </c>
      <c r="H12" s="33">
        <v>4141078</v>
      </c>
      <c r="I12" s="33">
        <v>4221100</v>
      </c>
      <c r="J12" s="34">
        <v>4324000</v>
      </c>
    </row>
    <row r="13" spans="1:10" x14ac:dyDescent="0.25">
      <c r="A13" s="84" t="s">
        <v>114</v>
      </c>
      <c r="B13" s="85"/>
      <c r="C13" s="85"/>
      <c r="D13" s="85"/>
      <c r="E13" s="86"/>
      <c r="F13" s="52">
        <v>172979.5</v>
      </c>
      <c r="G13" s="33">
        <v>95959</v>
      </c>
      <c r="H13" s="33">
        <v>152900</v>
      </c>
      <c r="I13" s="33">
        <v>158900</v>
      </c>
      <c r="J13" s="34">
        <v>165000</v>
      </c>
    </row>
    <row r="14" spans="1:10" ht="15" customHeight="1" x14ac:dyDescent="0.25">
      <c r="A14" s="87" t="s">
        <v>3</v>
      </c>
      <c r="B14" s="88"/>
      <c r="C14" s="88"/>
      <c r="D14" s="88"/>
      <c r="E14" s="89"/>
      <c r="F14" s="32">
        <f>F8-F11</f>
        <v>-175129.81000000052</v>
      </c>
      <c r="G14" s="32">
        <f t="shared" ref="G14:J14" si="2">G8-G11</f>
        <v>132723</v>
      </c>
      <c r="H14" s="32">
        <f t="shared" si="2"/>
        <v>150000</v>
      </c>
      <c r="I14" s="32">
        <f t="shared" si="2"/>
        <v>250000</v>
      </c>
      <c r="J14" s="32">
        <f t="shared" si="2"/>
        <v>250000</v>
      </c>
    </row>
    <row r="15" spans="1:10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5.75" customHeight="1" x14ac:dyDescent="0.25">
      <c r="A16" s="90" t="s">
        <v>38</v>
      </c>
      <c r="B16" s="90"/>
      <c r="C16" s="90"/>
      <c r="D16" s="90"/>
      <c r="E16" s="90"/>
      <c r="F16" s="90"/>
      <c r="G16" s="90"/>
      <c r="H16" s="90"/>
      <c r="I16" s="90"/>
      <c r="J16" s="90"/>
    </row>
    <row r="17" spans="1:10" ht="15" customHeight="1" x14ac:dyDescent="0.25">
      <c r="A17" s="5"/>
      <c r="B17" s="9"/>
      <c r="C17" s="9"/>
      <c r="D17" s="9"/>
      <c r="E17" s="9"/>
      <c r="F17" s="9"/>
      <c r="G17" s="9"/>
      <c r="H17" s="3"/>
      <c r="I17" s="3"/>
      <c r="J17" s="3"/>
    </row>
    <row r="18" spans="1:10" ht="21.75" customHeight="1" x14ac:dyDescent="0.25">
      <c r="A18" s="28"/>
      <c r="B18" s="29"/>
      <c r="C18" s="29"/>
      <c r="D18" s="30"/>
      <c r="E18" s="31"/>
      <c r="F18" s="4" t="s">
        <v>106</v>
      </c>
      <c r="G18" s="4" t="s">
        <v>107</v>
      </c>
      <c r="H18" s="4" t="s">
        <v>108</v>
      </c>
      <c r="I18" s="4" t="s">
        <v>109</v>
      </c>
      <c r="J18" s="4" t="s">
        <v>110</v>
      </c>
    </row>
    <row r="19" spans="1:10" x14ac:dyDescent="0.25">
      <c r="A19" s="84" t="s">
        <v>115</v>
      </c>
      <c r="B19" s="85"/>
      <c r="C19" s="85"/>
      <c r="D19" s="85"/>
      <c r="E19" s="86"/>
      <c r="F19" s="33"/>
      <c r="G19" s="33"/>
      <c r="H19" s="33"/>
      <c r="I19" s="33"/>
      <c r="J19" s="34"/>
    </row>
    <row r="20" spans="1:10" ht="15.75" customHeight="1" x14ac:dyDescent="0.25">
      <c r="A20" s="84" t="s">
        <v>116</v>
      </c>
      <c r="B20" s="85"/>
      <c r="C20" s="85"/>
      <c r="D20" s="85"/>
      <c r="E20" s="86"/>
      <c r="F20" s="33"/>
      <c r="G20" s="33"/>
      <c r="H20" s="33"/>
      <c r="I20" s="33"/>
      <c r="J20" s="34"/>
    </row>
    <row r="21" spans="1:10" ht="15" customHeight="1" x14ac:dyDescent="0.25">
      <c r="A21" s="87" t="s">
        <v>5</v>
      </c>
      <c r="B21" s="88"/>
      <c r="C21" s="88"/>
      <c r="D21" s="88"/>
      <c r="E21" s="89"/>
      <c r="F21" s="32">
        <f>F19-F20</f>
        <v>0</v>
      </c>
      <c r="G21" s="32">
        <f t="shared" ref="G21:J21" si="3">G19-G20</f>
        <v>0</v>
      </c>
      <c r="H21" s="32">
        <f t="shared" si="3"/>
        <v>0</v>
      </c>
      <c r="I21" s="32">
        <f t="shared" si="3"/>
        <v>0</v>
      </c>
      <c r="J21" s="32">
        <f t="shared" si="3"/>
        <v>0</v>
      </c>
    </row>
    <row r="22" spans="1:10" ht="15" customHeight="1" x14ac:dyDescent="0.25">
      <c r="A22" s="87" t="s">
        <v>6</v>
      </c>
      <c r="B22" s="88"/>
      <c r="C22" s="88"/>
      <c r="D22" s="88"/>
      <c r="E22" s="89"/>
      <c r="F22" s="32">
        <f>F14+F21</f>
        <v>-175129.81000000052</v>
      </c>
      <c r="G22" s="32">
        <f t="shared" ref="G22:J22" si="4">G14+G21</f>
        <v>132723</v>
      </c>
      <c r="H22" s="32">
        <f t="shared" si="4"/>
        <v>150000</v>
      </c>
      <c r="I22" s="32">
        <f t="shared" si="4"/>
        <v>250000</v>
      </c>
      <c r="J22" s="32">
        <f t="shared" si="4"/>
        <v>250000</v>
      </c>
    </row>
    <row r="23" spans="1:10" ht="15" customHeight="1" x14ac:dyDescent="0.25">
      <c r="A23" s="22"/>
      <c r="B23" s="9"/>
      <c r="C23" s="9"/>
      <c r="D23" s="9"/>
      <c r="E23" s="9"/>
      <c r="F23" s="9"/>
      <c r="G23" s="9"/>
      <c r="H23" s="3"/>
      <c r="I23" s="3"/>
      <c r="J23" s="3"/>
    </row>
    <row r="24" spans="1:10" ht="15.75" customHeight="1" x14ac:dyDescent="0.25">
      <c r="A24" s="90" t="s">
        <v>117</v>
      </c>
      <c r="B24" s="90"/>
      <c r="C24" s="90"/>
      <c r="D24" s="90"/>
      <c r="E24" s="90"/>
      <c r="F24" s="90"/>
      <c r="G24" s="90"/>
      <c r="H24" s="90"/>
      <c r="I24" s="90"/>
      <c r="J24" s="90"/>
    </row>
    <row r="25" spans="1:10" ht="15" customHeight="1" x14ac:dyDescent="0.25">
      <c r="A25" s="59"/>
      <c r="B25" s="60"/>
      <c r="C25" s="60"/>
      <c r="D25" s="60"/>
      <c r="E25" s="60"/>
      <c r="F25" s="60"/>
      <c r="G25" s="60"/>
      <c r="H25" s="60"/>
      <c r="I25" s="60"/>
      <c r="J25" s="60"/>
    </row>
    <row r="26" spans="1:10" ht="25.5" x14ac:dyDescent="0.25">
      <c r="A26" s="28"/>
      <c r="B26" s="29"/>
      <c r="C26" s="29"/>
      <c r="D26" s="30"/>
      <c r="E26" s="31"/>
      <c r="F26" s="4" t="s">
        <v>106</v>
      </c>
      <c r="G26" s="4" t="s">
        <v>107</v>
      </c>
      <c r="H26" s="4" t="s">
        <v>108</v>
      </c>
      <c r="I26" s="4" t="s">
        <v>109</v>
      </c>
      <c r="J26" s="4" t="s">
        <v>110</v>
      </c>
    </row>
    <row r="27" spans="1:10" ht="15" customHeight="1" x14ac:dyDescent="0.25">
      <c r="A27" s="91" t="s">
        <v>118</v>
      </c>
      <c r="B27" s="92"/>
      <c r="C27" s="92"/>
      <c r="D27" s="92"/>
      <c r="E27" s="93"/>
      <c r="F27" s="61">
        <v>0</v>
      </c>
      <c r="G27" s="61">
        <v>0</v>
      </c>
      <c r="H27" s="61">
        <v>0</v>
      </c>
      <c r="I27" s="61">
        <v>0</v>
      </c>
      <c r="J27" s="62">
        <v>0</v>
      </c>
    </row>
    <row r="28" spans="1:10" ht="15" customHeight="1" x14ac:dyDescent="0.25">
      <c r="A28" s="87" t="s">
        <v>119</v>
      </c>
      <c r="B28" s="88"/>
      <c r="C28" s="88"/>
      <c r="D28" s="88"/>
      <c r="E28" s="89"/>
      <c r="F28" s="63">
        <f>F22+F27</f>
        <v>-175129.81000000052</v>
      </c>
      <c r="G28" s="63">
        <f t="shared" ref="G28:J28" si="5">G22+G27</f>
        <v>132723</v>
      </c>
      <c r="H28" s="63">
        <f t="shared" si="5"/>
        <v>150000</v>
      </c>
      <c r="I28" s="63">
        <f t="shared" si="5"/>
        <v>250000</v>
      </c>
      <c r="J28" s="64">
        <f t="shared" si="5"/>
        <v>250000</v>
      </c>
    </row>
    <row r="29" spans="1:10" ht="21" customHeight="1" x14ac:dyDescent="0.25">
      <c r="A29" s="95" t="s">
        <v>120</v>
      </c>
      <c r="B29" s="96"/>
      <c r="C29" s="96"/>
      <c r="D29" s="96"/>
      <c r="E29" s="97"/>
      <c r="F29" s="63">
        <f>F14+F21+F27-F28</f>
        <v>0</v>
      </c>
      <c r="G29" s="63">
        <f t="shared" ref="G29:J29" si="6">G14+G21+G27-G28</f>
        <v>0</v>
      </c>
      <c r="H29" s="63">
        <f t="shared" si="6"/>
        <v>0</v>
      </c>
      <c r="I29" s="63">
        <f t="shared" si="6"/>
        <v>0</v>
      </c>
      <c r="J29" s="64">
        <f t="shared" si="6"/>
        <v>0</v>
      </c>
    </row>
    <row r="30" spans="1:10" ht="15" customHeight="1" x14ac:dyDescent="0.25">
      <c r="A30" s="65"/>
      <c r="B30" s="66"/>
      <c r="C30" s="66"/>
      <c r="D30" s="66"/>
      <c r="E30" s="66"/>
      <c r="F30" s="66"/>
      <c r="G30" s="66"/>
      <c r="H30" s="66"/>
      <c r="I30" s="66"/>
      <c r="J30" s="66"/>
    </row>
    <row r="31" spans="1:10" ht="15.75" customHeight="1" x14ac:dyDescent="0.25">
      <c r="A31" s="94" t="s">
        <v>121</v>
      </c>
      <c r="B31" s="94"/>
      <c r="C31" s="94"/>
      <c r="D31" s="94"/>
      <c r="E31" s="94"/>
      <c r="F31" s="94"/>
      <c r="G31" s="94"/>
      <c r="H31" s="94"/>
      <c r="I31" s="94"/>
      <c r="J31" s="94"/>
    </row>
    <row r="32" spans="1:10" ht="15" customHeight="1" x14ac:dyDescent="0.25">
      <c r="A32" s="67"/>
      <c r="B32" s="68"/>
      <c r="C32" s="68"/>
      <c r="D32" s="68"/>
      <c r="E32" s="68"/>
      <c r="F32" s="68"/>
      <c r="G32" s="68"/>
      <c r="H32" s="69"/>
      <c r="I32" s="69"/>
      <c r="J32" s="69"/>
    </row>
    <row r="33" spans="1:10" ht="23.25" customHeight="1" x14ac:dyDescent="0.25">
      <c r="A33" s="70"/>
      <c r="B33" s="71"/>
      <c r="C33" s="71"/>
      <c r="D33" s="72"/>
      <c r="E33" s="73"/>
      <c r="F33" s="74" t="s">
        <v>106</v>
      </c>
      <c r="G33" s="74" t="s">
        <v>107</v>
      </c>
      <c r="H33" s="74" t="s">
        <v>108</v>
      </c>
      <c r="I33" s="74" t="s">
        <v>109</v>
      </c>
      <c r="J33" s="74" t="s">
        <v>110</v>
      </c>
    </row>
    <row r="34" spans="1:10" ht="21.75" customHeight="1" x14ac:dyDescent="0.25">
      <c r="A34" s="91" t="s">
        <v>118</v>
      </c>
      <c r="B34" s="92"/>
      <c r="C34" s="92"/>
      <c r="D34" s="92"/>
      <c r="E34" s="93"/>
      <c r="F34" s="61">
        <v>-396539.38</v>
      </c>
      <c r="G34" s="61">
        <f>F37</f>
        <v>-571668.38</v>
      </c>
      <c r="H34" s="61">
        <v>650000</v>
      </c>
      <c r="I34" s="61">
        <v>500000</v>
      </c>
      <c r="J34" s="62">
        <v>250000</v>
      </c>
    </row>
    <row r="35" spans="1:10" ht="26.25" customHeight="1" x14ac:dyDescent="0.25">
      <c r="A35" s="91" t="s">
        <v>4</v>
      </c>
      <c r="B35" s="92"/>
      <c r="C35" s="92"/>
      <c r="D35" s="92"/>
      <c r="E35" s="93"/>
      <c r="F35" s="61"/>
      <c r="G35" s="61"/>
      <c r="H35" s="61">
        <v>150000</v>
      </c>
      <c r="I35" s="61">
        <v>250000</v>
      </c>
      <c r="J35" s="62">
        <v>250000</v>
      </c>
    </row>
    <row r="36" spans="1:10" ht="15" customHeight="1" x14ac:dyDescent="0.25">
      <c r="A36" s="91" t="s">
        <v>122</v>
      </c>
      <c r="B36" s="92"/>
      <c r="C36" s="92"/>
      <c r="D36" s="92"/>
      <c r="E36" s="93"/>
      <c r="F36" s="61">
        <v>-175129</v>
      </c>
      <c r="G36" s="61"/>
      <c r="H36" s="61">
        <v>0</v>
      </c>
      <c r="I36" s="61">
        <v>0</v>
      </c>
      <c r="J36" s="62">
        <v>0</v>
      </c>
    </row>
    <row r="37" spans="1:10" x14ac:dyDescent="0.25">
      <c r="A37" s="87" t="s">
        <v>119</v>
      </c>
      <c r="B37" s="98"/>
      <c r="C37" s="98"/>
      <c r="D37" s="98"/>
      <c r="E37" s="98"/>
      <c r="F37" s="35">
        <f>F34-F35+F36</f>
        <v>-571668.38</v>
      </c>
      <c r="G37" s="35">
        <f t="shared" ref="G37:J37" si="7">G34-G35+G36</f>
        <v>-571668.38</v>
      </c>
      <c r="H37" s="35">
        <f t="shared" si="7"/>
        <v>500000</v>
      </c>
      <c r="I37" s="35">
        <f t="shared" si="7"/>
        <v>250000</v>
      </c>
      <c r="J37" s="75">
        <f t="shared" si="7"/>
        <v>0</v>
      </c>
    </row>
    <row r="39" spans="1:10" x14ac:dyDescent="0.25">
      <c r="A39" s="82" t="s">
        <v>123</v>
      </c>
      <c r="B39" s="83"/>
      <c r="C39" s="83"/>
      <c r="D39" s="83"/>
      <c r="E39" s="83"/>
      <c r="F39" s="83"/>
      <c r="G39" s="83"/>
      <c r="H39" s="83"/>
      <c r="I39" s="83"/>
      <c r="J39" s="83"/>
    </row>
  </sheetData>
  <mergeCells count="24">
    <mergeCell ref="A1:J1"/>
    <mergeCell ref="A34:E34"/>
    <mergeCell ref="A35:E35"/>
    <mergeCell ref="A36:E36"/>
    <mergeCell ref="A37:E37"/>
    <mergeCell ref="A9:E9"/>
    <mergeCell ref="A3:J3"/>
    <mergeCell ref="A5:J5"/>
    <mergeCell ref="A8:E8"/>
    <mergeCell ref="A12:E12"/>
    <mergeCell ref="A13:E13"/>
    <mergeCell ref="A10:E10"/>
    <mergeCell ref="A14:E14"/>
    <mergeCell ref="A16:J16"/>
    <mergeCell ref="A39:J39"/>
    <mergeCell ref="A19:E19"/>
    <mergeCell ref="A20:E20"/>
    <mergeCell ref="A21:E21"/>
    <mergeCell ref="A22:E22"/>
    <mergeCell ref="A24:J24"/>
    <mergeCell ref="A27:E27"/>
    <mergeCell ref="A31:J31"/>
    <mergeCell ref="A28:E28"/>
    <mergeCell ref="A29:E2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6"/>
  <sheetViews>
    <sheetView tabSelected="1" topLeftCell="A20" workbookViewId="0">
      <selection activeCell="E84" sqref="E8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  <col min="11" max="11" width="10.28515625" customWidth="1"/>
  </cols>
  <sheetData>
    <row r="1" spans="1:11" ht="42" customHeight="1" x14ac:dyDescent="0.25">
      <c r="A1" s="90" t="s">
        <v>124</v>
      </c>
      <c r="B1" s="90"/>
      <c r="C1" s="90"/>
      <c r="D1" s="90"/>
      <c r="E1" s="90"/>
      <c r="F1" s="90"/>
      <c r="G1" s="90"/>
      <c r="H1" s="90"/>
      <c r="I1" s="90"/>
    </row>
    <row r="2" spans="1:11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1" ht="15.75" x14ac:dyDescent="0.25">
      <c r="A3" s="90" t="s">
        <v>27</v>
      </c>
      <c r="B3" s="90"/>
      <c r="C3" s="90"/>
      <c r="D3" s="90"/>
      <c r="E3" s="90"/>
      <c r="F3" s="90"/>
      <c r="G3" s="90"/>
      <c r="H3" s="106"/>
      <c r="I3" s="106"/>
    </row>
    <row r="4" spans="1:11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1" ht="18" customHeight="1" x14ac:dyDescent="0.25">
      <c r="A5" s="90" t="s">
        <v>8</v>
      </c>
      <c r="B5" s="107"/>
      <c r="C5" s="107"/>
      <c r="D5" s="107"/>
      <c r="E5" s="107"/>
      <c r="F5" s="107"/>
      <c r="G5" s="107"/>
      <c r="H5" s="107"/>
      <c r="I5" s="107"/>
    </row>
    <row r="6" spans="1:11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11" ht="15.75" x14ac:dyDescent="0.25">
      <c r="A7" s="90" t="s">
        <v>1</v>
      </c>
      <c r="B7" s="105"/>
      <c r="C7" s="105"/>
      <c r="D7" s="105"/>
      <c r="E7" s="105"/>
      <c r="F7" s="105"/>
      <c r="G7" s="105"/>
      <c r="H7" s="105"/>
      <c r="I7" s="105"/>
    </row>
    <row r="8" spans="1:11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11" ht="25.5" x14ac:dyDescent="0.25">
      <c r="A9" s="21" t="s">
        <v>9</v>
      </c>
      <c r="B9" s="20" t="s">
        <v>10</v>
      </c>
      <c r="C9" s="20" t="s">
        <v>11</v>
      </c>
      <c r="D9" s="20" t="s">
        <v>7</v>
      </c>
      <c r="E9" s="20" t="s">
        <v>125</v>
      </c>
      <c r="F9" s="21" t="s">
        <v>107</v>
      </c>
      <c r="G9" s="21" t="s">
        <v>126</v>
      </c>
      <c r="H9" s="21" t="s">
        <v>39</v>
      </c>
      <c r="I9" s="21" t="s">
        <v>127</v>
      </c>
    </row>
    <row r="10" spans="1:11" ht="15.75" customHeight="1" x14ac:dyDescent="0.25">
      <c r="A10" s="13">
        <v>6</v>
      </c>
      <c r="B10" s="13"/>
      <c r="C10" s="13"/>
      <c r="D10" s="13" t="s">
        <v>12</v>
      </c>
      <c r="E10" s="52">
        <v>4340558.47</v>
      </c>
      <c r="F10" s="53">
        <v>4818739</v>
      </c>
      <c r="G10" s="53">
        <v>4443778</v>
      </c>
      <c r="H10" s="53">
        <v>4629800</v>
      </c>
      <c r="I10" s="53">
        <v>4738800</v>
      </c>
      <c r="K10" s="44"/>
    </row>
    <row r="11" spans="1:11" ht="38.25" x14ac:dyDescent="0.25">
      <c r="A11" s="13"/>
      <c r="B11" s="17">
        <v>63</v>
      </c>
      <c r="C11" s="17"/>
      <c r="D11" s="17" t="s">
        <v>41</v>
      </c>
      <c r="E11" s="52">
        <v>176164.8</v>
      </c>
      <c r="F11" s="53">
        <v>44500</v>
      </c>
      <c r="G11" s="53">
        <v>22000</v>
      </c>
      <c r="H11" s="54"/>
      <c r="I11" s="53"/>
      <c r="K11" s="51"/>
    </row>
    <row r="12" spans="1:11" x14ac:dyDescent="0.25">
      <c r="A12" s="13"/>
      <c r="B12" s="17"/>
      <c r="C12" s="17">
        <v>51</v>
      </c>
      <c r="D12" s="17" t="s">
        <v>128</v>
      </c>
      <c r="E12" s="52">
        <v>26445.34</v>
      </c>
      <c r="F12" s="53"/>
      <c r="G12" s="53"/>
      <c r="H12" s="54"/>
      <c r="I12" s="53"/>
      <c r="K12" s="51"/>
    </row>
    <row r="13" spans="1:11" x14ac:dyDescent="0.25">
      <c r="A13" s="14"/>
      <c r="B13" s="14"/>
      <c r="C13" s="15">
        <v>54</v>
      </c>
      <c r="D13" s="15" t="s">
        <v>43</v>
      </c>
      <c r="E13" s="52">
        <v>76637.02</v>
      </c>
      <c r="F13" s="53">
        <v>44500</v>
      </c>
      <c r="G13" s="53">
        <v>22000</v>
      </c>
      <c r="H13" s="54">
        <v>0</v>
      </c>
      <c r="I13" s="53">
        <v>0</v>
      </c>
    </row>
    <row r="14" spans="1:11" x14ac:dyDescent="0.25">
      <c r="A14" s="14"/>
      <c r="B14" s="14"/>
      <c r="C14" s="15">
        <v>501</v>
      </c>
      <c r="D14" s="15" t="s">
        <v>101</v>
      </c>
      <c r="E14" s="52">
        <v>73082.44</v>
      </c>
      <c r="F14" s="53">
        <v>0</v>
      </c>
      <c r="G14" s="53"/>
      <c r="H14" s="54"/>
      <c r="I14" s="53"/>
    </row>
    <row r="15" spans="1:11" x14ac:dyDescent="0.25">
      <c r="A15" s="14"/>
      <c r="B15" s="14">
        <v>64</v>
      </c>
      <c r="C15" s="15"/>
      <c r="D15" s="14" t="s">
        <v>47</v>
      </c>
      <c r="E15" s="52">
        <v>3330.8</v>
      </c>
      <c r="F15" s="53">
        <v>1990.8421262193906</v>
      </c>
      <c r="G15" s="53">
        <v>2000</v>
      </c>
      <c r="H15" s="54">
        <v>2000</v>
      </c>
      <c r="I15" s="53">
        <v>2000</v>
      </c>
    </row>
    <row r="16" spans="1:11" x14ac:dyDescent="0.25">
      <c r="A16" s="14"/>
      <c r="B16" s="14"/>
      <c r="C16" s="15">
        <v>31</v>
      </c>
      <c r="D16" s="15" t="s">
        <v>34</v>
      </c>
      <c r="E16" s="52">
        <v>3330.8</v>
      </c>
      <c r="F16" s="53">
        <v>1990.8421262193906</v>
      </c>
      <c r="G16" s="53">
        <v>2000</v>
      </c>
      <c r="H16" s="54">
        <v>2000</v>
      </c>
      <c r="I16" s="54">
        <v>2000</v>
      </c>
    </row>
    <row r="17" spans="1:11" ht="38.25" x14ac:dyDescent="0.25">
      <c r="A17" s="14"/>
      <c r="B17" s="14">
        <v>65</v>
      </c>
      <c r="C17" s="15"/>
      <c r="D17" s="46" t="s">
        <v>48</v>
      </c>
      <c r="E17" s="52">
        <v>63411.72</v>
      </c>
      <c r="F17" s="53">
        <v>34507.930187802769</v>
      </c>
      <c r="G17" s="53">
        <v>35000</v>
      </c>
      <c r="H17" s="54">
        <v>35200</v>
      </c>
      <c r="I17" s="53">
        <v>36300</v>
      </c>
    </row>
    <row r="18" spans="1:11" x14ac:dyDescent="0.25">
      <c r="A18" s="14"/>
      <c r="B18" s="14"/>
      <c r="C18" s="15">
        <v>31</v>
      </c>
      <c r="D18" s="15" t="s">
        <v>34</v>
      </c>
      <c r="E18" s="52">
        <v>63411.72</v>
      </c>
      <c r="F18" s="53">
        <v>34507.930187802769</v>
      </c>
      <c r="G18" s="53">
        <v>35000</v>
      </c>
      <c r="H18" s="54">
        <v>35200</v>
      </c>
      <c r="I18" s="54">
        <v>36300</v>
      </c>
    </row>
    <row r="19" spans="1:11" ht="25.5" x14ac:dyDescent="0.25">
      <c r="A19" s="14"/>
      <c r="B19" s="14">
        <v>66</v>
      </c>
      <c r="C19" s="15"/>
      <c r="D19" s="46" t="s">
        <v>49</v>
      </c>
      <c r="E19" s="52">
        <v>831839.38</v>
      </c>
      <c r="F19" s="53">
        <v>973041.34</v>
      </c>
      <c r="G19" s="53">
        <v>1155000</v>
      </c>
      <c r="H19" s="54">
        <v>1255000</v>
      </c>
      <c r="I19" s="53">
        <v>1255000</v>
      </c>
      <c r="K19" s="44"/>
    </row>
    <row r="20" spans="1:11" x14ac:dyDescent="0.25">
      <c r="A20" s="14"/>
      <c r="B20" s="25"/>
      <c r="C20" s="15">
        <v>31</v>
      </c>
      <c r="D20" s="18" t="s">
        <v>50</v>
      </c>
      <c r="E20" s="52">
        <v>828790.6</v>
      </c>
      <c r="F20" s="53">
        <v>969059.66</v>
      </c>
      <c r="G20" s="53">
        <v>1150000</v>
      </c>
      <c r="H20" s="54">
        <v>1250000</v>
      </c>
      <c r="I20" s="54">
        <v>1250000</v>
      </c>
      <c r="K20" s="44"/>
    </row>
    <row r="21" spans="1:11" x14ac:dyDescent="0.25">
      <c r="A21" s="14"/>
      <c r="B21" s="25"/>
      <c r="C21" s="15">
        <v>61</v>
      </c>
      <c r="D21" s="15" t="s">
        <v>51</v>
      </c>
      <c r="E21" s="52">
        <v>3048.78</v>
      </c>
      <c r="F21" s="53">
        <v>3981.6842524387812</v>
      </c>
      <c r="G21" s="53">
        <v>5000</v>
      </c>
      <c r="H21" s="54">
        <v>5000</v>
      </c>
      <c r="I21" s="53">
        <v>5000</v>
      </c>
      <c r="K21" s="44"/>
    </row>
    <row r="22" spans="1:11" ht="38.25" x14ac:dyDescent="0.25">
      <c r="A22" s="14"/>
      <c r="B22" s="14">
        <v>67</v>
      </c>
      <c r="C22" s="15"/>
      <c r="D22" s="17" t="s">
        <v>42</v>
      </c>
      <c r="E22" s="52">
        <v>3146249.1</v>
      </c>
      <c r="F22" s="53">
        <v>3644850.05</v>
      </c>
      <c r="G22" s="53">
        <v>3094778.08</v>
      </c>
      <c r="H22" s="54">
        <v>3197600</v>
      </c>
      <c r="I22" s="53">
        <v>3300500</v>
      </c>
    </row>
    <row r="23" spans="1:11" x14ac:dyDescent="0.25">
      <c r="A23" s="14"/>
      <c r="B23" s="14"/>
      <c r="C23" s="15">
        <v>12</v>
      </c>
      <c r="D23" s="19" t="s">
        <v>52</v>
      </c>
      <c r="E23" s="55">
        <v>100571.45</v>
      </c>
      <c r="F23" s="53">
        <v>92017.55</v>
      </c>
      <c r="G23" s="53">
        <v>94778.08</v>
      </c>
      <c r="H23" s="54">
        <v>97600</v>
      </c>
      <c r="I23" s="53">
        <v>100500</v>
      </c>
    </row>
    <row r="24" spans="1:11" x14ac:dyDescent="0.25">
      <c r="A24" s="14"/>
      <c r="B24" s="14"/>
      <c r="C24" s="15">
        <v>11</v>
      </c>
      <c r="D24" s="19" t="s">
        <v>13</v>
      </c>
      <c r="E24" s="52"/>
      <c r="F24" s="53">
        <v>0</v>
      </c>
      <c r="G24" s="53"/>
      <c r="H24" s="54"/>
      <c r="I24" s="53"/>
    </row>
    <row r="25" spans="1:11" ht="25.5" x14ac:dyDescent="0.25">
      <c r="A25" s="14"/>
      <c r="B25" s="14"/>
      <c r="C25" s="15">
        <v>413</v>
      </c>
      <c r="D25" s="18" t="s">
        <v>44</v>
      </c>
      <c r="E25" s="52">
        <v>3045677.66</v>
      </c>
      <c r="F25" s="53">
        <v>3552832.5</v>
      </c>
      <c r="G25" s="53">
        <v>3000000</v>
      </c>
      <c r="H25" s="54">
        <v>3100000</v>
      </c>
      <c r="I25" s="53">
        <v>3200000</v>
      </c>
    </row>
    <row r="26" spans="1:11" ht="25.5" x14ac:dyDescent="0.25">
      <c r="A26" s="14"/>
      <c r="B26" s="14">
        <v>68</v>
      </c>
      <c r="C26" s="15"/>
      <c r="D26" s="46" t="s">
        <v>53</v>
      </c>
      <c r="E26" s="52">
        <v>119562.67</v>
      </c>
      <c r="F26" s="53">
        <v>119450.527573163</v>
      </c>
      <c r="G26" s="53">
        <v>135000</v>
      </c>
      <c r="H26" s="54">
        <v>140000</v>
      </c>
      <c r="I26" s="53">
        <v>145000</v>
      </c>
    </row>
    <row r="27" spans="1:11" x14ac:dyDescent="0.25">
      <c r="A27" s="14"/>
      <c r="B27" s="14"/>
      <c r="C27" s="15">
        <v>31</v>
      </c>
      <c r="D27" s="18" t="s">
        <v>34</v>
      </c>
      <c r="E27" s="52">
        <v>119562.67</v>
      </c>
      <c r="F27" s="53">
        <v>119450.527573163</v>
      </c>
      <c r="G27" s="53">
        <v>135000</v>
      </c>
      <c r="H27" s="54">
        <v>140000</v>
      </c>
      <c r="I27" s="54">
        <v>145000</v>
      </c>
    </row>
    <row r="28" spans="1:11" ht="25.5" x14ac:dyDescent="0.25">
      <c r="A28" s="16">
        <v>7</v>
      </c>
      <c r="B28" s="16"/>
      <c r="C28" s="16"/>
      <c r="D28" s="23" t="s">
        <v>14</v>
      </c>
      <c r="E28" s="52">
        <v>389.09</v>
      </c>
      <c r="F28" s="53">
        <v>398.16842524387812</v>
      </c>
      <c r="G28" s="53">
        <v>200</v>
      </c>
      <c r="H28" s="54">
        <v>200</v>
      </c>
      <c r="I28" s="53">
        <v>200</v>
      </c>
    </row>
    <row r="29" spans="1:11" ht="38.25" x14ac:dyDescent="0.25">
      <c r="A29" s="17"/>
      <c r="B29" s="17">
        <v>72</v>
      </c>
      <c r="C29" s="17"/>
      <c r="D29" s="24" t="s">
        <v>40</v>
      </c>
      <c r="E29" s="52">
        <v>389.09</v>
      </c>
      <c r="F29" s="53">
        <v>398.16842524387812</v>
      </c>
      <c r="G29" s="53">
        <v>200</v>
      </c>
      <c r="H29" s="54">
        <v>200</v>
      </c>
      <c r="I29" s="54">
        <v>200</v>
      </c>
    </row>
    <row r="30" spans="1:11" ht="25.5" x14ac:dyDescent="0.25">
      <c r="A30" s="17"/>
      <c r="B30" s="17"/>
      <c r="C30" s="17">
        <v>72</v>
      </c>
      <c r="D30" s="24" t="s">
        <v>54</v>
      </c>
      <c r="E30" s="52">
        <v>389.09</v>
      </c>
      <c r="F30" s="53">
        <v>398.16842524387812</v>
      </c>
      <c r="G30" s="53">
        <v>200</v>
      </c>
      <c r="H30" s="53">
        <v>200</v>
      </c>
      <c r="I30" s="56">
        <v>200</v>
      </c>
    </row>
    <row r="31" spans="1:11" x14ac:dyDescent="0.25">
      <c r="A31" s="17"/>
      <c r="B31" s="17"/>
      <c r="C31" s="17">
        <v>31</v>
      </c>
      <c r="D31" s="45" t="s">
        <v>34</v>
      </c>
      <c r="E31" s="52"/>
      <c r="F31" s="53">
        <v>0</v>
      </c>
      <c r="G31" s="53"/>
      <c r="H31" s="53"/>
      <c r="I31" s="56"/>
    </row>
    <row r="32" spans="1:11" x14ac:dyDescent="0.25">
      <c r="A32" s="13">
        <v>9</v>
      </c>
      <c r="B32" s="17"/>
      <c r="C32" s="17"/>
      <c r="D32" s="24" t="s">
        <v>55</v>
      </c>
      <c r="E32" s="52"/>
      <c r="F32" s="52">
        <v>0</v>
      </c>
      <c r="G32" s="52"/>
      <c r="H32" s="52"/>
      <c r="I32" s="52"/>
    </row>
    <row r="33" spans="1:11" x14ac:dyDescent="0.25">
      <c r="A33" s="17"/>
      <c r="B33" s="17">
        <v>92</v>
      </c>
      <c r="C33" s="17"/>
      <c r="D33" s="24" t="s">
        <v>56</v>
      </c>
      <c r="E33" s="52"/>
      <c r="F33" s="52">
        <v>0</v>
      </c>
      <c r="G33" s="52"/>
      <c r="H33" s="52"/>
      <c r="I33" s="52"/>
    </row>
    <row r="34" spans="1:11" x14ac:dyDescent="0.25">
      <c r="A34" s="17"/>
      <c r="B34" s="17"/>
      <c r="C34" s="15">
        <v>31</v>
      </c>
      <c r="D34" s="18" t="s">
        <v>34</v>
      </c>
      <c r="E34" s="52"/>
      <c r="F34" s="52">
        <v>-132722.81</v>
      </c>
      <c r="G34" s="52">
        <v>-150000</v>
      </c>
      <c r="H34" s="52">
        <v>-250000</v>
      </c>
      <c r="I34" s="52">
        <v>-250000</v>
      </c>
      <c r="K34" s="57"/>
    </row>
    <row r="35" spans="1:11" x14ac:dyDescent="0.25">
      <c r="E35" s="57"/>
      <c r="F35" s="57"/>
      <c r="G35" s="57">
        <v>4443978.08</v>
      </c>
      <c r="H35" s="57">
        <v>4630000</v>
      </c>
      <c r="I35" s="57">
        <v>4739000</v>
      </c>
      <c r="K35" s="57"/>
    </row>
    <row r="36" spans="1:11" x14ac:dyDescent="0.25">
      <c r="D36" s="41" t="s">
        <v>57</v>
      </c>
      <c r="E36" s="58">
        <v>4340947.5599999996</v>
      </c>
      <c r="F36" s="57">
        <v>4686016.04</v>
      </c>
      <c r="G36" s="57">
        <v>4293978.08</v>
      </c>
      <c r="H36" s="57">
        <v>4380000</v>
      </c>
      <c r="I36" s="57">
        <v>4489000</v>
      </c>
    </row>
    <row r="37" spans="1:11" ht="12.75" customHeight="1" x14ac:dyDescent="0.25">
      <c r="D37" s="41"/>
      <c r="G37" s="40"/>
    </row>
    <row r="38" spans="1:11" ht="13.5" customHeight="1" x14ac:dyDescent="0.25">
      <c r="D38" s="41"/>
      <c r="G38" s="40"/>
    </row>
    <row r="39" spans="1:11" hidden="1" x14ac:dyDescent="0.25">
      <c r="D39" s="41"/>
      <c r="G39" s="40"/>
    </row>
    <row r="40" spans="1:11" hidden="1" x14ac:dyDescent="0.25"/>
    <row r="41" spans="1:11" ht="15.75" x14ac:dyDescent="0.25">
      <c r="A41" s="90" t="s">
        <v>15</v>
      </c>
      <c r="B41" s="105"/>
      <c r="C41" s="105"/>
      <c r="D41" s="105"/>
      <c r="E41" s="105"/>
      <c r="F41" s="105"/>
      <c r="G41" s="105"/>
      <c r="H41" s="105"/>
      <c r="I41" s="105"/>
    </row>
    <row r="42" spans="1:11" ht="18" x14ac:dyDescent="0.25">
      <c r="A42" s="5"/>
      <c r="B42" s="5"/>
      <c r="C42" s="5"/>
      <c r="D42" s="5"/>
      <c r="E42" s="5"/>
      <c r="F42" s="5"/>
      <c r="G42" s="5"/>
      <c r="H42" s="6"/>
      <c r="I42" s="6"/>
    </row>
    <row r="43" spans="1:11" ht="25.5" x14ac:dyDescent="0.25">
      <c r="A43" s="21" t="s">
        <v>9</v>
      </c>
      <c r="B43" s="20" t="s">
        <v>10</v>
      </c>
      <c r="C43" s="20" t="s">
        <v>11</v>
      </c>
      <c r="D43" s="20" t="s">
        <v>16</v>
      </c>
      <c r="E43" s="20" t="s">
        <v>125</v>
      </c>
      <c r="F43" s="21" t="s">
        <v>107</v>
      </c>
      <c r="G43" s="21" t="s">
        <v>126</v>
      </c>
      <c r="H43" s="21" t="s">
        <v>39</v>
      </c>
      <c r="I43" s="21" t="s">
        <v>127</v>
      </c>
    </row>
    <row r="44" spans="1:11" ht="15.75" customHeight="1" x14ac:dyDescent="0.25">
      <c r="A44" s="13">
        <v>3</v>
      </c>
      <c r="B44" s="13"/>
      <c r="C44" s="13"/>
      <c r="D44" s="13" t="s">
        <v>17</v>
      </c>
      <c r="E44" s="52">
        <v>4384081.93</v>
      </c>
      <c r="F44" s="53">
        <v>4590057.3499999996</v>
      </c>
      <c r="G44" s="53">
        <v>4141078</v>
      </c>
      <c r="H44" s="53">
        <v>4221100</v>
      </c>
      <c r="I44" s="53">
        <v>4324000</v>
      </c>
    </row>
    <row r="45" spans="1:11" ht="15.75" customHeight="1" x14ac:dyDescent="0.25">
      <c r="A45" s="13"/>
      <c r="B45" s="17">
        <v>31</v>
      </c>
      <c r="C45" s="17"/>
      <c r="D45" s="17" t="s">
        <v>18</v>
      </c>
      <c r="E45" s="52">
        <v>1963671.88</v>
      </c>
      <c r="F45" s="53">
        <v>2087238.80019709</v>
      </c>
      <c r="G45" s="53">
        <v>1814500</v>
      </c>
      <c r="H45" s="54">
        <v>1850000</v>
      </c>
      <c r="I45" s="53">
        <v>1900000</v>
      </c>
    </row>
    <row r="46" spans="1:11" ht="25.5" x14ac:dyDescent="0.25">
      <c r="A46" s="14"/>
      <c r="B46" s="14"/>
      <c r="C46" s="15">
        <v>413</v>
      </c>
      <c r="D46" s="18" t="s">
        <v>58</v>
      </c>
      <c r="E46" s="52">
        <v>1902173.49</v>
      </c>
      <c r="F46" s="53">
        <v>2052558.2321321918</v>
      </c>
      <c r="G46" s="53">
        <v>1797500</v>
      </c>
      <c r="H46" s="53">
        <v>1850000</v>
      </c>
      <c r="I46" s="53">
        <v>1900000</v>
      </c>
    </row>
    <row r="47" spans="1:11" x14ac:dyDescent="0.25">
      <c r="A47" s="14"/>
      <c r="B47" s="14"/>
      <c r="C47" s="15">
        <v>54</v>
      </c>
      <c r="D47" s="18" t="s">
        <v>59</v>
      </c>
      <c r="E47" s="52">
        <v>25913.46</v>
      </c>
      <c r="F47" s="53">
        <v>34680.569838741802</v>
      </c>
      <c r="G47" s="53">
        <v>17000</v>
      </c>
      <c r="H47" s="53">
        <v>0</v>
      </c>
      <c r="I47" s="53">
        <v>0</v>
      </c>
    </row>
    <row r="48" spans="1:11" x14ac:dyDescent="0.25">
      <c r="A48" s="14"/>
      <c r="B48" s="14"/>
      <c r="C48" s="15">
        <v>501</v>
      </c>
      <c r="D48" s="18" t="s">
        <v>86</v>
      </c>
      <c r="E48" s="52">
        <v>32584.93</v>
      </c>
      <c r="F48" s="53">
        <v>0</v>
      </c>
      <c r="G48" s="53"/>
      <c r="H48" s="53"/>
      <c r="I48" s="53"/>
    </row>
    <row r="49" spans="1:9" x14ac:dyDescent="0.25">
      <c r="A49" s="14"/>
      <c r="B49" s="14"/>
      <c r="C49" s="15">
        <v>51</v>
      </c>
      <c r="D49" s="18" t="s">
        <v>100</v>
      </c>
      <c r="E49" s="52"/>
      <c r="F49" s="53">
        <v>0</v>
      </c>
      <c r="G49" s="53"/>
      <c r="H49" s="53"/>
      <c r="I49" s="53"/>
    </row>
    <row r="50" spans="1:9" x14ac:dyDescent="0.25">
      <c r="A50" s="14"/>
      <c r="B50" s="14">
        <v>32</v>
      </c>
      <c r="C50" s="15"/>
      <c r="D50" s="14" t="s">
        <v>30</v>
      </c>
      <c r="E50" s="52">
        <v>2409600.73</v>
      </c>
      <c r="F50" s="53">
        <v>2227216.1390935029</v>
      </c>
      <c r="G50" s="53">
        <v>2320078.08</v>
      </c>
      <c r="H50" s="54">
        <v>2364600</v>
      </c>
      <c r="I50" s="53">
        <v>2417500</v>
      </c>
    </row>
    <row r="51" spans="1:9" ht="25.5" x14ac:dyDescent="0.25">
      <c r="A51" s="14"/>
      <c r="B51" s="14"/>
      <c r="C51" s="15">
        <v>413</v>
      </c>
      <c r="D51" s="18" t="s">
        <v>58</v>
      </c>
      <c r="E51" s="52">
        <v>1365618.45</v>
      </c>
      <c r="F51" s="53">
        <v>1265511.9782334594</v>
      </c>
      <c r="G51" s="53">
        <v>1202500</v>
      </c>
      <c r="H51" s="53">
        <v>1250000</v>
      </c>
      <c r="I51" s="53">
        <v>1300000</v>
      </c>
    </row>
    <row r="52" spans="1:9" x14ac:dyDescent="0.25">
      <c r="A52" s="14"/>
      <c r="B52" s="14"/>
      <c r="C52" s="15">
        <v>54</v>
      </c>
      <c r="D52" s="18" t="s">
        <v>59</v>
      </c>
      <c r="E52" s="52">
        <v>5225.78</v>
      </c>
      <c r="F52" s="53">
        <v>7299.7544628044325</v>
      </c>
      <c r="G52" s="53">
        <v>5000</v>
      </c>
      <c r="H52" s="53">
        <v>0</v>
      </c>
      <c r="I52" s="53">
        <v>0</v>
      </c>
    </row>
    <row r="53" spans="1:9" x14ac:dyDescent="0.25">
      <c r="A53" s="14"/>
      <c r="B53" s="14"/>
      <c r="C53" s="15">
        <v>61</v>
      </c>
      <c r="D53" s="18" t="s">
        <v>51</v>
      </c>
      <c r="E53" s="52"/>
      <c r="F53" s="53">
        <v>1327.2280841462605</v>
      </c>
      <c r="G53" s="53">
        <v>2000</v>
      </c>
      <c r="H53" s="53">
        <v>2000</v>
      </c>
      <c r="I53" s="53">
        <v>2000</v>
      </c>
    </row>
    <row r="54" spans="1:9" x14ac:dyDescent="0.25">
      <c r="A54" s="14"/>
      <c r="B54" s="14"/>
      <c r="C54" s="15">
        <v>31</v>
      </c>
      <c r="D54" s="18" t="s">
        <v>34</v>
      </c>
      <c r="E54" s="52">
        <v>1009297.35</v>
      </c>
      <c r="F54" s="53">
        <v>925476.14307518746</v>
      </c>
      <c r="G54" s="53">
        <v>1092800</v>
      </c>
      <c r="H54" s="54">
        <v>1095000</v>
      </c>
      <c r="I54" s="54">
        <v>1098000</v>
      </c>
    </row>
    <row r="55" spans="1:9" x14ac:dyDescent="0.25">
      <c r="A55" s="14"/>
      <c r="B55" s="25"/>
      <c r="C55" s="15">
        <v>12</v>
      </c>
      <c r="D55" s="15" t="s">
        <v>52</v>
      </c>
      <c r="E55" s="52">
        <v>28928.26</v>
      </c>
      <c r="F55" s="53">
        <v>27601.035237905631</v>
      </c>
      <c r="G55" s="53">
        <v>17778.080000000002</v>
      </c>
      <c r="H55" s="53">
        <v>17600</v>
      </c>
      <c r="I55" s="53">
        <v>17500</v>
      </c>
    </row>
    <row r="56" spans="1:9" x14ac:dyDescent="0.25">
      <c r="A56" s="14"/>
      <c r="B56" s="25"/>
      <c r="C56" s="15">
        <v>11</v>
      </c>
      <c r="D56" s="15" t="s">
        <v>13</v>
      </c>
      <c r="E56" s="52">
        <v>530.89</v>
      </c>
      <c r="F56" s="53">
        <v>0</v>
      </c>
      <c r="G56" s="53"/>
      <c r="H56" s="53"/>
      <c r="I56" s="53"/>
    </row>
    <row r="57" spans="1:9" x14ac:dyDescent="0.25">
      <c r="A57" s="14"/>
      <c r="B57" s="25"/>
      <c r="C57" s="15">
        <v>51</v>
      </c>
      <c r="D57" s="18" t="s">
        <v>100</v>
      </c>
      <c r="E57" s="52"/>
      <c r="F57" s="53">
        <v>0</v>
      </c>
      <c r="G57" s="53"/>
      <c r="H57" s="53"/>
      <c r="I57" s="53"/>
    </row>
    <row r="58" spans="1:9" x14ac:dyDescent="0.25">
      <c r="A58" s="14"/>
      <c r="B58" s="14">
        <v>34</v>
      </c>
      <c r="C58" s="15"/>
      <c r="D58" s="15" t="s">
        <v>60</v>
      </c>
      <c r="E58" s="52">
        <v>10809.32</v>
      </c>
      <c r="F58" s="53">
        <v>6636.1404207313026</v>
      </c>
      <c r="G58" s="53">
        <v>6500</v>
      </c>
      <c r="H58" s="54">
        <v>6500</v>
      </c>
      <c r="I58" s="53">
        <v>6500</v>
      </c>
    </row>
    <row r="59" spans="1:9" x14ac:dyDescent="0.25">
      <c r="A59" s="14"/>
      <c r="B59" s="14"/>
      <c r="C59" s="15">
        <v>31</v>
      </c>
      <c r="D59" s="15" t="s">
        <v>34</v>
      </c>
      <c r="E59" s="52">
        <v>10809.32</v>
      </c>
      <c r="F59" s="53">
        <v>6636.1404207313026</v>
      </c>
      <c r="G59" s="53">
        <v>6500</v>
      </c>
      <c r="H59" s="53">
        <v>6500</v>
      </c>
      <c r="I59" s="53">
        <v>6500</v>
      </c>
    </row>
    <row r="60" spans="1:9" x14ac:dyDescent="0.25">
      <c r="A60" s="14"/>
      <c r="B60" s="14">
        <v>38</v>
      </c>
      <c r="C60" s="15"/>
      <c r="D60" s="15" t="s">
        <v>61</v>
      </c>
      <c r="E60" s="52"/>
      <c r="F60" s="53">
        <v>265.44561682925212</v>
      </c>
      <c r="G60" s="53"/>
      <c r="H60" s="54"/>
      <c r="I60" s="53"/>
    </row>
    <row r="61" spans="1:9" x14ac:dyDescent="0.25">
      <c r="A61" s="14"/>
      <c r="B61" s="25"/>
      <c r="C61" s="15">
        <v>31</v>
      </c>
      <c r="D61" s="15" t="s">
        <v>34</v>
      </c>
      <c r="E61" s="52"/>
      <c r="F61" s="53">
        <v>265.44561682925212</v>
      </c>
      <c r="G61" s="53"/>
      <c r="H61" s="53"/>
      <c r="I61" s="53"/>
    </row>
    <row r="62" spans="1:9" ht="25.5" x14ac:dyDescent="0.25">
      <c r="A62" s="16">
        <v>4</v>
      </c>
      <c r="B62" s="16"/>
      <c r="C62" s="16"/>
      <c r="D62" s="23" t="s">
        <v>19</v>
      </c>
      <c r="E62" s="52">
        <v>172979.5</v>
      </c>
      <c r="F62" s="53">
        <v>95958.590483774635</v>
      </c>
      <c r="G62" s="53">
        <v>152900</v>
      </c>
      <c r="H62" s="53">
        <v>158900</v>
      </c>
      <c r="I62" s="53">
        <v>165000</v>
      </c>
    </row>
    <row r="63" spans="1:9" ht="38.25" x14ac:dyDescent="0.25">
      <c r="A63" s="16"/>
      <c r="B63" s="16">
        <v>41</v>
      </c>
      <c r="C63" s="16"/>
      <c r="D63" s="24" t="s">
        <v>129</v>
      </c>
      <c r="E63" s="52">
        <v>1001.11</v>
      </c>
      <c r="F63" s="53"/>
      <c r="G63" s="53"/>
      <c r="H63" s="53"/>
      <c r="I63" s="53"/>
    </row>
    <row r="64" spans="1:9" x14ac:dyDescent="0.25">
      <c r="A64" s="16"/>
      <c r="B64" s="16"/>
      <c r="C64" s="16">
        <v>31</v>
      </c>
      <c r="D64" s="15" t="s">
        <v>34</v>
      </c>
      <c r="E64" s="52">
        <v>1001.11</v>
      </c>
      <c r="F64" s="53"/>
      <c r="G64" s="53"/>
      <c r="H64" s="53"/>
      <c r="I64" s="53"/>
    </row>
    <row r="65" spans="1:9" ht="38.25" x14ac:dyDescent="0.25">
      <c r="A65" s="17"/>
      <c r="B65" s="17">
        <v>42</v>
      </c>
      <c r="C65" s="17"/>
      <c r="D65" s="24" t="s">
        <v>45</v>
      </c>
      <c r="E65" s="52">
        <v>111616.65</v>
      </c>
      <c r="F65" s="53">
        <v>95958.690483774597</v>
      </c>
      <c r="G65" s="53">
        <v>152900</v>
      </c>
      <c r="H65" s="54">
        <v>158900</v>
      </c>
      <c r="I65" s="53">
        <v>165000</v>
      </c>
    </row>
    <row r="66" spans="1:9" x14ac:dyDescent="0.25">
      <c r="A66" s="17"/>
      <c r="B66" s="17"/>
      <c r="C66" s="15">
        <v>31</v>
      </c>
      <c r="D66" s="15" t="s">
        <v>34</v>
      </c>
      <c r="E66" s="52">
        <v>51254.91</v>
      </c>
      <c r="F66" s="53">
        <v>19908.521262193899</v>
      </c>
      <c r="G66" s="53">
        <v>72700</v>
      </c>
      <c r="H66" s="53">
        <v>75700</v>
      </c>
      <c r="I66" s="53">
        <v>78800</v>
      </c>
    </row>
    <row r="67" spans="1:9" x14ac:dyDescent="0.25">
      <c r="A67" s="17"/>
      <c r="B67" s="17"/>
      <c r="C67" s="17">
        <v>61</v>
      </c>
      <c r="D67" s="18" t="s">
        <v>51</v>
      </c>
      <c r="E67" s="52"/>
      <c r="F67" s="53">
        <v>2654.4561682925209</v>
      </c>
      <c r="G67" s="53">
        <v>3000</v>
      </c>
      <c r="H67" s="53">
        <v>3000</v>
      </c>
      <c r="I67" s="53">
        <v>3000</v>
      </c>
    </row>
    <row r="68" spans="1:9" ht="25.5" x14ac:dyDescent="0.25">
      <c r="A68" s="17"/>
      <c r="B68" s="17"/>
      <c r="C68" s="17">
        <v>72</v>
      </c>
      <c r="D68" s="24" t="s">
        <v>62</v>
      </c>
      <c r="E68" s="52"/>
      <c r="F68" s="53">
        <v>398.16842524387812</v>
      </c>
      <c r="G68" s="53">
        <v>200</v>
      </c>
      <c r="H68" s="53">
        <v>200</v>
      </c>
      <c r="I68" s="53">
        <v>200</v>
      </c>
    </row>
    <row r="69" spans="1:9" x14ac:dyDescent="0.25">
      <c r="A69" s="17"/>
      <c r="B69" s="17"/>
      <c r="C69" s="15">
        <v>12</v>
      </c>
      <c r="D69" s="15" t="s">
        <v>52</v>
      </c>
      <c r="E69" s="52">
        <v>60361.74</v>
      </c>
      <c r="F69" s="53">
        <v>72997.544628044328</v>
      </c>
      <c r="G69" s="53">
        <v>77000</v>
      </c>
      <c r="H69" s="53">
        <v>80000</v>
      </c>
      <c r="I69" s="53">
        <v>83000</v>
      </c>
    </row>
    <row r="70" spans="1:9" ht="25.5" x14ac:dyDescent="0.25">
      <c r="A70" s="17"/>
      <c r="B70" s="17">
        <v>45</v>
      </c>
      <c r="C70" s="17"/>
      <c r="D70" s="24" t="s">
        <v>85</v>
      </c>
      <c r="E70" s="52">
        <v>22376.41</v>
      </c>
      <c r="F70" s="53">
        <v>0</v>
      </c>
      <c r="G70" s="53"/>
      <c r="H70" s="53"/>
      <c r="I70" s="56"/>
    </row>
    <row r="71" spans="1:9" x14ac:dyDescent="0.25">
      <c r="A71" s="17"/>
      <c r="B71" s="17"/>
      <c r="C71" s="17">
        <v>11</v>
      </c>
      <c r="D71" s="15" t="s">
        <v>13</v>
      </c>
      <c r="E71" s="52">
        <v>11095.63</v>
      </c>
      <c r="F71" s="53">
        <v>0</v>
      </c>
      <c r="G71" s="53"/>
      <c r="H71" s="53"/>
      <c r="I71" s="56"/>
    </row>
    <row r="72" spans="1:9" x14ac:dyDescent="0.25">
      <c r="A72" s="17"/>
      <c r="B72" s="17"/>
      <c r="C72" s="17">
        <v>31</v>
      </c>
      <c r="D72" s="45" t="s">
        <v>34</v>
      </c>
      <c r="E72" s="52">
        <v>-5.3</v>
      </c>
      <c r="F72" s="53">
        <v>0</v>
      </c>
      <c r="G72" s="53"/>
      <c r="H72" s="53"/>
      <c r="I72" s="56"/>
    </row>
    <row r="73" spans="1:9" x14ac:dyDescent="0.25">
      <c r="A73" s="17"/>
      <c r="B73" s="17"/>
      <c r="C73" s="17">
        <v>54</v>
      </c>
      <c r="D73" s="45" t="s">
        <v>59</v>
      </c>
      <c r="E73" s="52"/>
      <c r="F73" s="53">
        <v>0</v>
      </c>
      <c r="G73" s="53"/>
      <c r="H73" s="53"/>
      <c r="I73" s="56"/>
    </row>
    <row r="74" spans="1:9" x14ac:dyDescent="0.25">
      <c r="A74" s="17"/>
      <c r="B74" s="17"/>
      <c r="C74" s="17">
        <v>51</v>
      </c>
      <c r="D74" s="18" t="s">
        <v>100</v>
      </c>
      <c r="E74" s="52"/>
      <c r="F74" s="53">
        <v>0</v>
      </c>
      <c r="G74" s="53"/>
      <c r="H74" s="53"/>
      <c r="I74" s="56"/>
    </row>
    <row r="75" spans="1:9" ht="18.75" customHeight="1" x14ac:dyDescent="0.25">
      <c r="A75" s="17"/>
      <c r="B75" s="17"/>
      <c r="C75" s="15">
        <v>12</v>
      </c>
      <c r="D75" s="15" t="s">
        <v>52</v>
      </c>
      <c r="E75" s="52">
        <v>11281.44</v>
      </c>
      <c r="F75" s="53">
        <v>0</v>
      </c>
      <c r="G75" s="53"/>
      <c r="H75" s="53"/>
      <c r="I75" s="56"/>
    </row>
    <row r="76" spans="1:9" ht="18.75" customHeight="1" x14ac:dyDescent="0.25">
      <c r="A76" s="17"/>
      <c r="B76" s="17"/>
      <c r="C76" s="15">
        <v>501</v>
      </c>
      <c r="D76" s="18" t="s">
        <v>86</v>
      </c>
      <c r="E76" s="52">
        <v>4.6399999999999997</v>
      </c>
      <c r="F76" s="52"/>
      <c r="G76" s="52"/>
      <c r="H76" s="52"/>
      <c r="I76" s="81"/>
    </row>
    <row r="77" spans="1:9" x14ac:dyDescent="0.25">
      <c r="A77" s="13">
        <v>9</v>
      </c>
      <c r="B77" s="17"/>
      <c r="C77" s="17"/>
      <c r="D77" s="24" t="s">
        <v>55</v>
      </c>
      <c r="E77" s="52"/>
      <c r="F77" s="52">
        <v>0</v>
      </c>
      <c r="G77" s="52"/>
      <c r="H77" s="52"/>
      <c r="I77" s="52"/>
    </row>
    <row r="78" spans="1:9" x14ac:dyDescent="0.25">
      <c r="A78" s="17"/>
      <c r="B78" s="17">
        <v>92</v>
      </c>
      <c r="C78" s="17"/>
      <c r="D78" s="24" t="s">
        <v>56</v>
      </c>
      <c r="E78" s="52"/>
      <c r="F78" s="52">
        <v>0</v>
      </c>
      <c r="G78" s="52"/>
      <c r="H78" s="52"/>
      <c r="I78" s="52"/>
    </row>
    <row r="79" spans="1:9" x14ac:dyDescent="0.25">
      <c r="A79" s="17"/>
      <c r="B79" s="17"/>
      <c r="C79" s="15">
        <v>31</v>
      </c>
      <c r="D79" s="18" t="s">
        <v>34</v>
      </c>
      <c r="E79" s="52"/>
      <c r="F79" s="52"/>
      <c r="G79" s="52"/>
      <c r="H79" s="52"/>
      <c r="I79" s="52"/>
    </row>
    <row r="80" spans="1:9" x14ac:dyDescent="0.25">
      <c r="E80" s="57"/>
      <c r="F80" s="57"/>
      <c r="G80" s="57"/>
      <c r="H80" s="57"/>
      <c r="I80" s="57"/>
    </row>
    <row r="81" spans="4:9" x14ac:dyDescent="0.25">
      <c r="E81" s="57"/>
      <c r="F81" s="57"/>
      <c r="G81" s="57"/>
      <c r="H81" s="57"/>
      <c r="I81" s="57"/>
    </row>
    <row r="82" spans="4:9" x14ac:dyDescent="0.25">
      <c r="D82" t="s">
        <v>57</v>
      </c>
      <c r="E82" s="58">
        <v>4516076.9000000004</v>
      </c>
      <c r="F82" s="57">
        <v>4686016.04</v>
      </c>
      <c r="G82" s="57">
        <v>4293978.08</v>
      </c>
      <c r="H82" s="57">
        <v>4380000</v>
      </c>
      <c r="I82" s="57">
        <v>4489000</v>
      </c>
    </row>
    <row r="83" spans="4:9" x14ac:dyDescent="0.25">
      <c r="E83" s="57"/>
      <c r="F83" s="57"/>
      <c r="G83" s="57"/>
      <c r="H83" s="57"/>
      <c r="I83" s="57"/>
    </row>
    <row r="84" spans="4:9" x14ac:dyDescent="0.25">
      <c r="E84" s="57"/>
      <c r="F84" s="57"/>
      <c r="G84" s="57"/>
      <c r="H84" s="57"/>
      <c r="I84" s="57"/>
    </row>
    <row r="85" spans="4:9" x14ac:dyDescent="0.25">
      <c r="E85" s="57"/>
      <c r="F85" s="57"/>
      <c r="G85" s="57"/>
      <c r="H85" s="57"/>
      <c r="I85" s="57"/>
    </row>
    <row r="86" spans="4:9" x14ac:dyDescent="0.25">
      <c r="H86" s="50"/>
    </row>
  </sheetData>
  <mergeCells count="5">
    <mergeCell ref="A7:I7"/>
    <mergeCell ref="A41:I41"/>
    <mergeCell ref="A1:I1"/>
    <mergeCell ref="A3:I3"/>
    <mergeCell ref="A5:I5"/>
  </mergeCells>
  <pageMargins left="0.7" right="0.7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5"/>
  <sheetViews>
    <sheetView workbookViewId="0">
      <selection activeCell="D21" sqref="D2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90" t="s">
        <v>124</v>
      </c>
      <c r="B1" s="90"/>
      <c r="C1" s="90"/>
      <c r="D1" s="90"/>
      <c r="E1" s="90"/>
      <c r="F1" s="90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75" x14ac:dyDescent="0.25">
      <c r="A3" s="90" t="s">
        <v>27</v>
      </c>
      <c r="B3" s="90"/>
      <c r="C3" s="90"/>
      <c r="D3" s="90"/>
      <c r="E3" s="106"/>
      <c r="F3" s="106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90" t="s">
        <v>8</v>
      </c>
      <c r="B5" s="107"/>
      <c r="C5" s="107"/>
      <c r="D5" s="107"/>
      <c r="E5" s="107"/>
      <c r="F5" s="107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90" t="s">
        <v>20</v>
      </c>
      <c r="B7" s="105"/>
      <c r="C7" s="105"/>
      <c r="D7" s="105"/>
      <c r="E7" s="105"/>
      <c r="F7" s="105"/>
    </row>
    <row r="8" spans="1:6" ht="18" x14ac:dyDescent="0.25">
      <c r="A8" s="5"/>
      <c r="B8" s="5"/>
      <c r="C8" s="5"/>
      <c r="D8" s="5"/>
      <c r="E8" s="6"/>
      <c r="F8" s="6"/>
    </row>
    <row r="9" spans="1:6" ht="25.5" x14ac:dyDescent="0.25">
      <c r="A9" s="21" t="s">
        <v>21</v>
      </c>
      <c r="B9" s="20" t="s">
        <v>125</v>
      </c>
      <c r="C9" s="21" t="s">
        <v>107</v>
      </c>
      <c r="D9" s="21" t="s">
        <v>126</v>
      </c>
      <c r="E9" s="21" t="s">
        <v>39</v>
      </c>
      <c r="F9" s="21" t="s">
        <v>127</v>
      </c>
    </row>
    <row r="10" spans="1:6" ht="15.75" customHeight="1" x14ac:dyDescent="0.25">
      <c r="A10" s="13" t="s">
        <v>22</v>
      </c>
      <c r="B10" s="58">
        <v>4516076.9000000004</v>
      </c>
      <c r="C10" s="57">
        <v>4686016.04</v>
      </c>
      <c r="D10" s="57">
        <v>4293978</v>
      </c>
      <c r="E10" s="57">
        <v>4380000</v>
      </c>
      <c r="F10" s="57">
        <v>4489000</v>
      </c>
    </row>
    <row r="11" spans="1:6" ht="15.75" customHeight="1" x14ac:dyDescent="0.25">
      <c r="A11" s="13" t="s">
        <v>82</v>
      </c>
      <c r="B11" s="10"/>
      <c r="C11" s="10"/>
      <c r="D11" s="10"/>
      <c r="E11" s="10"/>
      <c r="F11" s="10"/>
    </row>
    <row r="12" spans="1:6" x14ac:dyDescent="0.25">
      <c r="A12" s="18" t="s">
        <v>83</v>
      </c>
      <c r="B12" s="10">
        <v>1806430</v>
      </c>
      <c r="C12" s="10">
        <v>187406</v>
      </c>
      <c r="D12" s="10">
        <v>1717595</v>
      </c>
      <c r="E12" s="10">
        <v>1752000</v>
      </c>
      <c r="F12" s="10">
        <v>1795600</v>
      </c>
    </row>
    <row r="13" spans="1:6" x14ac:dyDescent="0.25">
      <c r="A13" s="43" t="s">
        <v>84</v>
      </c>
      <c r="B13" s="10">
        <v>2709647</v>
      </c>
      <c r="C13" s="10">
        <v>2811610</v>
      </c>
      <c r="D13" s="10">
        <v>2576392</v>
      </c>
      <c r="E13" s="10">
        <v>2628000</v>
      </c>
      <c r="F13" s="10">
        <v>2693400</v>
      </c>
    </row>
    <row r="14" spans="1:6" x14ac:dyDescent="0.25">
      <c r="A14" s="13"/>
      <c r="B14" s="10"/>
      <c r="C14" s="11"/>
      <c r="D14" s="11"/>
      <c r="E14" s="11"/>
      <c r="F14" s="12"/>
    </row>
    <row r="15" spans="1:6" x14ac:dyDescent="0.25">
      <c r="A15" s="19"/>
      <c r="B15" s="10"/>
      <c r="C15" s="11"/>
      <c r="D15" s="11"/>
      <c r="E15" s="11"/>
      <c r="F15" s="12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>
      <selection activeCell="I7" sqref="I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90" t="s">
        <v>130</v>
      </c>
      <c r="B1" s="90"/>
      <c r="C1" s="90"/>
      <c r="D1" s="90"/>
      <c r="E1" s="90"/>
      <c r="F1" s="90"/>
      <c r="G1" s="90"/>
      <c r="H1" s="90"/>
      <c r="I1" s="90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90" t="s">
        <v>27</v>
      </c>
      <c r="B3" s="90"/>
      <c r="C3" s="90"/>
      <c r="D3" s="90"/>
      <c r="E3" s="90"/>
      <c r="F3" s="90"/>
      <c r="G3" s="90"/>
      <c r="H3" s="106"/>
      <c r="I3" s="106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90" t="s">
        <v>23</v>
      </c>
      <c r="B5" s="107"/>
      <c r="C5" s="107"/>
      <c r="D5" s="107"/>
      <c r="E5" s="107"/>
      <c r="F5" s="107"/>
      <c r="G5" s="107"/>
      <c r="H5" s="107"/>
      <c r="I5" s="107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1" t="s">
        <v>9</v>
      </c>
      <c r="B7" s="20" t="s">
        <v>10</v>
      </c>
      <c r="C7" s="20" t="s">
        <v>11</v>
      </c>
      <c r="D7" s="20" t="s">
        <v>46</v>
      </c>
      <c r="E7" s="20" t="s">
        <v>125</v>
      </c>
      <c r="F7" s="21" t="s">
        <v>107</v>
      </c>
      <c r="G7" s="21" t="s">
        <v>126</v>
      </c>
      <c r="H7" s="21" t="s">
        <v>39</v>
      </c>
      <c r="I7" s="21" t="s">
        <v>127</v>
      </c>
    </row>
    <row r="8" spans="1:9" ht="25.5" x14ac:dyDescent="0.25">
      <c r="A8" s="13">
        <v>8</v>
      </c>
      <c r="B8" s="13"/>
      <c r="C8" s="13"/>
      <c r="D8" s="13" t="s">
        <v>24</v>
      </c>
      <c r="E8" s="10"/>
      <c r="F8" s="11"/>
      <c r="G8" s="11"/>
      <c r="H8" s="11"/>
      <c r="I8" s="11"/>
    </row>
    <row r="9" spans="1:9" x14ac:dyDescent="0.25">
      <c r="A9" s="13"/>
      <c r="B9" s="17">
        <v>84</v>
      </c>
      <c r="C9" s="17"/>
      <c r="D9" s="17" t="s">
        <v>31</v>
      </c>
      <c r="E9" s="10"/>
      <c r="F9" s="11"/>
      <c r="G9" s="11"/>
      <c r="H9" s="11"/>
      <c r="I9" s="11"/>
    </row>
    <row r="10" spans="1:9" ht="25.5" x14ac:dyDescent="0.25">
      <c r="A10" s="14"/>
      <c r="B10" s="14"/>
      <c r="C10" s="15">
        <v>81</v>
      </c>
      <c r="D10" s="18" t="s">
        <v>32</v>
      </c>
      <c r="E10" s="10"/>
      <c r="F10" s="11"/>
      <c r="G10" s="11"/>
      <c r="H10" s="11"/>
      <c r="I10" s="11"/>
    </row>
    <row r="11" spans="1:9" ht="25.5" x14ac:dyDescent="0.25">
      <c r="A11" s="16">
        <v>5</v>
      </c>
      <c r="B11" s="16"/>
      <c r="C11" s="16"/>
      <c r="D11" s="23" t="s">
        <v>25</v>
      </c>
      <c r="E11" s="10"/>
      <c r="F11" s="11"/>
      <c r="G11" s="11"/>
      <c r="H11" s="11"/>
      <c r="I11" s="11"/>
    </row>
    <row r="12" spans="1:9" ht="25.5" x14ac:dyDescent="0.25">
      <c r="A12" s="17"/>
      <c r="B12" s="17">
        <v>54</v>
      </c>
      <c r="C12" s="17"/>
      <c r="D12" s="24" t="s">
        <v>33</v>
      </c>
      <c r="E12" s="10"/>
      <c r="F12" s="11"/>
      <c r="G12" s="11"/>
      <c r="H12" s="11"/>
      <c r="I12" s="12"/>
    </row>
    <row r="13" spans="1:9" x14ac:dyDescent="0.25">
      <c r="A13" s="17"/>
      <c r="B13" s="17"/>
      <c r="C13" s="15">
        <v>11</v>
      </c>
      <c r="D13" s="15" t="s">
        <v>13</v>
      </c>
      <c r="E13" s="10"/>
      <c r="F13" s="11"/>
      <c r="G13" s="11"/>
      <c r="H13" s="11"/>
      <c r="I13" s="12"/>
    </row>
    <row r="14" spans="1:9" x14ac:dyDescent="0.25">
      <c r="A14" s="17"/>
      <c r="B14" s="17"/>
      <c r="C14" s="15">
        <v>31</v>
      </c>
      <c r="D14" s="15" t="s">
        <v>34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94"/>
  <sheetViews>
    <sheetView topLeftCell="A70" zoomScaleNormal="100" workbookViewId="0">
      <selection activeCell="D95" sqref="D9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90" t="s">
        <v>124</v>
      </c>
      <c r="B1" s="90"/>
      <c r="C1" s="90"/>
      <c r="D1" s="90"/>
      <c r="E1" s="90"/>
      <c r="F1" s="90"/>
      <c r="G1" s="90"/>
      <c r="H1" s="90"/>
      <c r="I1" s="90"/>
    </row>
    <row r="2" spans="1:9" ht="18" x14ac:dyDescent="0.25">
      <c r="A2" s="5"/>
      <c r="B2" s="5"/>
      <c r="C2" s="5"/>
      <c r="D2" s="5"/>
      <c r="E2" s="5"/>
      <c r="F2" s="5"/>
      <c r="G2" s="5"/>
      <c r="H2" s="6"/>
      <c r="I2" s="6"/>
    </row>
    <row r="3" spans="1:9" ht="18" customHeight="1" x14ac:dyDescent="0.25">
      <c r="A3" s="90" t="s">
        <v>26</v>
      </c>
      <c r="B3" s="107"/>
      <c r="C3" s="107"/>
      <c r="D3" s="107"/>
      <c r="E3" s="107"/>
      <c r="F3" s="107"/>
      <c r="G3" s="107"/>
      <c r="H3" s="107"/>
      <c r="I3" s="107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25.5" x14ac:dyDescent="0.25">
      <c r="A5" s="120" t="s">
        <v>28</v>
      </c>
      <c r="B5" s="121"/>
      <c r="C5" s="122"/>
      <c r="D5" s="20" t="s">
        <v>29</v>
      </c>
      <c r="E5" s="20" t="s">
        <v>125</v>
      </c>
      <c r="F5" s="21" t="s">
        <v>107</v>
      </c>
      <c r="G5" s="21" t="s">
        <v>126</v>
      </c>
      <c r="H5" s="21" t="s">
        <v>39</v>
      </c>
      <c r="I5" s="21" t="s">
        <v>127</v>
      </c>
    </row>
    <row r="6" spans="1:9" ht="15" customHeight="1" x14ac:dyDescent="0.25">
      <c r="A6" s="114" t="s">
        <v>63</v>
      </c>
      <c r="B6" s="115"/>
      <c r="C6" s="116"/>
      <c r="D6" s="27" t="s">
        <v>67</v>
      </c>
      <c r="E6" s="10"/>
      <c r="F6" s="11"/>
      <c r="G6" s="11"/>
      <c r="H6" s="11"/>
      <c r="I6" s="11"/>
    </row>
    <row r="7" spans="1:9" ht="25.5" customHeight="1" x14ac:dyDescent="0.25">
      <c r="A7" s="114" t="s">
        <v>64</v>
      </c>
      <c r="B7" s="115"/>
      <c r="C7" s="116"/>
      <c r="D7" s="27" t="s">
        <v>65</v>
      </c>
      <c r="E7" s="10"/>
      <c r="F7" s="11"/>
      <c r="G7" s="11"/>
      <c r="H7" s="11"/>
      <c r="I7" s="11"/>
    </row>
    <row r="8" spans="1:9" ht="15" customHeight="1" x14ac:dyDescent="0.25">
      <c r="A8" s="111" t="s">
        <v>66</v>
      </c>
      <c r="B8" s="112"/>
      <c r="C8" s="113"/>
      <c r="D8" s="39" t="s">
        <v>52</v>
      </c>
      <c r="E8" s="10"/>
      <c r="F8" s="11"/>
      <c r="G8" s="11"/>
      <c r="H8" s="11"/>
      <c r="I8" s="12"/>
    </row>
    <row r="9" spans="1:9" x14ac:dyDescent="0.25">
      <c r="A9" s="117">
        <v>3</v>
      </c>
      <c r="B9" s="118"/>
      <c r="C9" s="119"/>
      <c r="D9" s="26" t="s">
        <v>17</v>
      </c>
      <c r="E9" s="10">
        <v>28928</v>
      </c>
      <c r="F9" s="11">
        <v>27601.040000000001</v>
      </c>
      <c r="G9" s="11">
        <v>17778</v>
      </c>
      <c r="H9" s="11">
        <v>17600</v>
      </c>
      <c r="I9" s="12">
        <v>17500</v>
      </c>
    </row>
    <row r="10" spans="1:9" x14ac:dyDescent="0.25">
      <c r="A10" s="108">
        <v>31</v>
      </c>
      <c r="B10" s="109"/>
      <c r="C10" s="110"/>
      <c r="D10" s="26" t="s">
        <v>18</v>
      </c>
      <c r="E10" s="10"/>
      <c r="F10" s="11" t="s">
        <v>104</v>
      </c>
      <c r="G10" s="11"/>
      <c r="H10" s="11"/>
      <c r="I10" s="12"/>
    </row>
    <row r="11" spans="1:9" x14ac:dyDescent="0.25">
      <c r="A11" s="108">
        <v>32</v>
      </c>
      <c r="B11" s="109"/>
      <c r="C11" s="110"/>
      <c r="D11" s="26" t="s">
        <v>30</v>
      </c>
      <c r="E11" s="10">
        <v>28928.26</v>
      </c>
      <c r="F11" s="42">
        <v>27601.040000000001</v>
      </c>
      <c r="G11" s="42">
        <v>17778.080000000002</v>
      </c>
      <c r="H11" s="11">
        <v>17600</v>
      </c>
      <c r="I11" s="12">
        <v>17500</v>
      </c>
    </row>
    <row r="12" spans="1:9" ht="14.25" customHeight="1" x14ac:dyDescent="0.25">
      <c r="A12" s="114" t="s">
        <v>68</v>
      </c>
      <c r="B12" s="115"/>
      <c r="C12" s="116"/>
      <c r="D12" s="27" t="s">
        <v>79</v>
      </c>
      <c r="E12" s="10"/>
      <c r="F12" s="42" t="s">
        <v>104</v>
      </c>
      <c r="G12" s="42"/>
      <c r="H12" s="11"/>
      <c r="I12" s="11"/>
    </row>
    <row r="13" spans="1:9" ht="15" customHeight="1" x14ac:dyDescent="0.25">
      <c r="A13" s="111" t="s">
        <v>35</v>
      </c>
      <c r="B13" s="112"/>
      <c r="C13" s="113"/>
      <c r="D13" s="39" t="s">
        <v>36</v>
      </c>
      <c r="E13" s="10"/>
      <c r="F13" s="42" t="s">
        <v>104</v>
      </c>
      <c r="G13" s="42"/>
      <c r="H13" s="11"/>
      <c r="I13" s="12"/>
    </row>
    <row r="14" spans="1:9" x14ac:dyDescent="0.25">
      <c r="A14" s="117">
        <v>3</v>
      </c>
      <c r="B14" s="118"/>
      <c r="C14" s="119"/>
      <c r="D14" s="26" t="s">
        <v>17</v>
      </c>
      <c r="E14" s="10"/>
      <c r="F14" s="42" t="s">
        <v>104</v>
      </c>
      <c r="G14" s="42"/>
      <c r="H14" s="11"/>
      <c r="I14" s="12"/>
    </row>
    <row r="15" spans="1:9" x14ac:dyDescent="0.25">
      <c r="A15" s="108">
        <v>32</v>
      </c>
      <c r="B15" s="109"/>
      <c r="C15" s="110"/>
      <c r="D15" s="26" t="s">
        <v>30</v>
      </c>
      <c r="E15" s="10"/>
      <c r="F15" s="42" t="s">
        <v>104</v>
      </c>
      <c r="G15" s="42"/>
      <c r="H15" s="11"/>
      <c r="I15" s="12"/>
    </row>
    <row r="16" spans="1:9" ht="15" customHeight="1" x14ac:dyDescent="0.25">
      <c r="A16" s="111" t="s">
        <v>66</v>
      </c>
      <c r="B16" s="112"/>
      <c r="C16" s="113"/>
      <c r="D16" s="39" t="s">
        <v>52</v>
      </c>
      <c r="E16" s="10"/>
      <c r="F16" s="42" t="s">
        <v>104</v>
      </c>
      <c r="G16" s="42"/>
      <c r="H16" s="11"/>
      <c r="I16" s="12"/>
    </row>
    <row r="17" spans="1:9" ht="25.5" x14ac:dyDescent="0.25">
      <c r="A17" s="117">
        <v>4</v>
      </c>
      <c r="B17" s="118"/>
      <c r="C17" s="119"/>
      <c r="D17" s="26" t="s">
        <v>19</v>
      </c>
      <c r="E17" s="10">
        <v>71643</v>
      </c>
      <c r="F17" s="42">
        <v>72997.544628044328</v>
      </c>
      <c r="G17" s="42">
        <v>77000</v>
      </c>
      <c r="H17" s="11">
        <v>80000</v>
      </c>
      <c r="I17" s="12">
        <v>83000</v>
      </c>
    </row>
    <row r="18" spans="1:9" ht="25.5" x14ac:dyDescent="0.25">
      <c r="A18" s="108">
        <v>42</v>
      </c>
      <c r="B18" s="109"/>
      <c r="C18" s="110"/>
      <c r="D18" s="26" t="s">
        <v>45</v>
      </c>
      <c r="E18" s="10">
        <v>60361.74</v>
      </c>
      <c r="F18" s="42">
        <v>72997.539999999994</v>
      </c>
      <c r="G18" s="42">
        <v>77000</v>
      </c>
      <c r="H18" s="11">
        <v>80000</v>
      </c>
      <c r="I18" s="12">
        <v>83000</v>
      </c>
    </row>
    <row r="19" spans="1:9" x14ac:dyDescent="0.25">
      <c r="A19" s="47">
        <v>45</v>
      </c>
      <c r="B19" s="48"/>
      <c r="C19" s="49"/>
      <c r="D19" s="26" t="s">
        <v>87</v>
      </c>
      <c r="E19" s="10">
        <v>11281.44</v>
      </c>
      <c r="F19" s="42" t="s">
        <v>104</v>
      </c>
      <c r="G19" s="42"/>
      <c r="H19" s="11"/>
      <c r="I19" s="12"/>
    </row>
    <row r="20" spans="1:9" ht="25.5" customHeight="1" x14ac:dyDescent="0.25">
      <c r="A20" s="114" t="s">
        <v>69</v>
      </c>
      <c r="B20" s="115"/>
      <c r="C20" s="116"/>
      <c r="D20" s="26" t="s">
        <v>70</v>
      </c>
      <c r="E20" s="10"/>
      <c r="F20" s="42" t="s">
        <v>104</v>
      </c>
      <c r="G20" s="42"/>
      <c r="H20" s="11"/>
      <c r="I20" s="12"/>
    </row>
    <row r="21" spans="1:9" ht="15" customHeight="1" x14ac:dyDescent="0.25">
      <c r="A21" s="114" t="s">
        <v>71</v>
      </c>
      <c r="B21" s="115"/>
      <c r="C21" s="116"/>
      <c r="D21" s="26" t="s">
        <v>72</v>
      </c>
      <c r="E21" s="10"/>
      <c r="F21" s="42" t="s">
        <v>104</v>
      </c>
      <c r="G21" s="42"/>
      <c r="H21" s="11"/>
      <c r="I21" s="12"/>
    </row>
    <row r="22" spans="1:9" ht="24" customHeight="1" x14ac:dyDescent="0.25">
      <c r="A22" s="111" t="s">
        <v>73</v>
      </c>
      <c r="B22" s="112"/>
      <c r="C22" s="113"/>
      <c r="D22" s="39" t="s">
        <v>74</v>
      </c>
      <c r="E22" s="10"/>
      <c r="F22" s="42" t="s">
        <v>104</v>
      </c>
      <c r="G22" s="42"/>
      <c r="H22" s="11"/>
      <c r="I22" s="12"/>
    </row>
    <row r="23" spans="1:9" ht="15" customHeight="1" x14ac:dyDescent="0.25">
      <c r="A23" s="117">
        <v>3</v>
      </c>
      <c r="B23" s="118"/>
      <c r="C23" s="119"/>
      <c r="D23" s="26" t="s">
        <v>17</v>
      </c>
      <c r="E23" s="10">
        <v>3267791</v>
      </c>
      <c r="F23" s="42">
        <v>3318070.2103656512</v>
      </c>
      <c r="G23" s="42">
        <v>3000000</v>
      </c>
      <c r="H23" s="11">
        <v>3100000</v>
      </c>
      <c r="I23" s="12">
        <v>3200000</v>
      </c>
    </row>
    <row r="24" spans="1:9" ht="15" customHeight="1" x14ac:dyDescent="0.25">
      <c r="A24" s="108">
        <v>31</v>
      </c>
      <c r="B24" s="109"/>
      <c r="C24" s="110"/>
      <c r="D24" s="26" t="s">
        <v>18</v>
      </c>
      <c r="E24" s="10">
        <v>1902173.49</v>
      </c>
      <c r="F24" s="42">
        <v>2052558.23</v>
      </c>
      <c r="G24" s="42">
        <v>1797500</v>
      </c>
      <c r="H24" s="11">
        <v>1850000</v>
      </c>
      <c r="I24" s="12">
        <v>1900000</v>
      </c>
    </row>
    <row r="25" spans="1:9" ht="15" customHeight="1" x14ac:dyDescent="0.25">
      <c r="A25" s="47">
        <v>32</v>
      </c>
      <c r="B25" s="48"/>
      <c r="C25" s="49"/>
      <c r="D25" s="26" t="s">
        <v>30</v>
      </c>
      <c r="E25" s="10">
        <v>1365618.45</v>
      </c>
      <c r="F25" s="42">
        <v>1265511.98</v>
      </c>
      <c r="G25" s="42">
        <v>1202500</v>
      </c>
      <c r="H25" s="11">
        <v>1250000</v>
      </c>
      <c r="I25" s="12">
        <v>1300000</v>
      </c>
    </row>
    <row r="26" spans="1:9" ht="15" customHeight="1" x14ac:dyDescent="0.25">
      <c r="A26" s="111" t="s">
        <v>75</v>
      </c>
      <c r="B26" s="112"/>
      <c r="C26" s="113"/>
      <c r="D26" s="39" t="s">
        <v>59</v>
      </c>
      <c r="E26" s="10"/>
      <c r="F26" s="42" t="s">
        <v>104</v>
      </c>
      <c r="G26" s="42"/>
      <c r="H26" s="11"/>
      <c r="I26" s="12"/>
    </row>
    <row r="27" spans="1:9" ht="15" customHeight="1" x14ac:dyDescent="0.25">
      <c r="A27" s="117">
        <v>3</v>
      </c>
      <c r="B27" s="118"/>
      <c r="C27" s="119"/>
      <c r="D27" s="26" t="s">
        <v>17</v>
      </c>
      <c r="E27" s="10">
        <v>31139</v>
      </c>
      <c r="F27" s="42">
        <v>41980.224301546215</v>
      </c>
      <c r="G27" s="42">
        <v>22000</v>
      </c>
      <c r="H27" s="11"/>
      <c r="I27" s="12"/>
    </row>
    <row r="28" spans="1:9" ht="15" customHeight="1" x14ac:dyDescent="0.25">
      <c r="A28" s="108">
        <v>31</v>
      </c>
      <c r="B28" s="109"/>
      <c r="C28" s="110"/>
      <c r="D28" s="26" t="s">
        <v>18</v>
      </c>
      <c r="E28" s="10">
        <v>25913.46</v>
      </c>
      <c r="F28" s="42">
        <v>34680.57</v>
      </c>
      <c r="G28" s="42">
        <v>17000</v>
      </c>
      <c r="H28" s="11"/>
      <c r="I28" s="11"/>
    </row>
    <row r="29" spans="1:9" ht="15" customHeight="1" x14ac:dyDescent="0.25">
      <c r="A29" s="47">
        <v>32</v>
      </c>
      <c r="B29" s="48"/>
      <c r="C29" s="49"/>
      <c r="D29" s="26" t="s">
        <v>30</v>
      </c>
      <c r="E29" s="10">
        <v>5225.78</v>
      </c>
      <c r="F29" s="42">
        <v>7299.75</v>
      </c>
      <c r="G29" s="42">
        <v>5000</v>
      </c>
      <c r="H29" s="11"/>
      <c r="I29" s="12"/>
    </row>
    <row r="30" spans="1:9" ht="15" customHeight="1" x14ac:dyDescent="0.25">
      <c r="A30" s="111" t="s">
        <v>88</v>
      </c>
      <c r="B30" s="112"/>
      <c r="C30" s="113"/>
      <c r="D30" s="39" t="s">
        <v>59</v>
      </c>
      <c r="E30" s="10"/>
      <c r="F30" s="42" t="s">
        <v>104</v>
      </c>
      <c r="G30" s="42"/>
      <c r="H30" s="11"/>
      <c r="I30" s="12"/>
    </row>
    <row r="31" spans="1:9" ht="15" customHeight="1" x14ac:dyDescent="0.25">
      <c r="A31" s="117">
        <v>3</v>
      </c>
      <c r="B31" s="118"/>
      <c r="C31" s="119"/>
      <c r="D31" s="26" t="s">
        <v>17</v>
      </c>
      <c r="E31" s="10"/>
      <c r="F31" s="42" t="s">
        <v>104</v>
      </c>
      <c r="G31" s="42"/>
      <c r="H31" s="11"/>
      <c r="I31" s="12"/>
    </row>
    <row r="32" spans="1:9" ht="15" customHeight="1" x14ac:dyDescent="0.25">
      <c r="A32" s="108">
        <v>31</v>
      </c>
      <c r="B32" s="109"/>
      <c r="C32" s="110"/>
      <c r="D32" s="26" t="s">
        <v>18</v>
      </c>
      <c r="E32" s="10"/>
      <c r="F32" s="42" t="s">
        <v>104</v>
      </c>
      <c r="G32" s="42"/>
      <c r="H32" s="11"/>
      <c r="I32" s="12"/>
    </row>
    <row r="33" spans="1:9" ht="15" customHeight="1" x14ac:dyDescent="0.25">
      <c r="A33" s="111" t="s">
        <v>76</v>
      </c>
      <c r="B33" s="112"/>
      <c r="C33" s="113"/>
      <c r="D33" s="39" t="s">
        <v>102</v>
      </c>
      <c r="E33" s="10"/>
      <c r="F33" s="42" t="s">
        <v>104</v>
      </c>
      <c r="G33" s="42"/>
      <c r="H33" s="11"/>
      <c r="I33" s="12"/>
    </row>
    <row r="34" spans="1:9" ht="15" customHeight="1" x14ac:dyDescent="0.25">
      <c r="A34" s="117">
        <v>3</v>
      </c>
      <c r="B34" s="118"/>
      <c r="C34" s="119"/>
      <c r="D34" s="26" t="s">
        <v>17</v>
      </c>
      <c r="E34" s="10"/>
      <c r="F34" s="42">
        <v>1327.2280841462605</v>
      </c>
      <c r="G34" s="42">
        <v>2000</v>
      </c>
      <c r="H34" s="11">
        <v>2000</v>
      </c>
      <c r="I34" s="12">
        <v>2000</v>
      </c>
    </row>
    <row r="35" spans="1:9" ht="15" customHeight="1" x14ac:dyDescent="0.25">
      <c r="A35" s="108">
        <v>32</v>
      </c>
      <c r="B35" s="109"/>
      <c r="C35" s="110"/>
      <c r="D35" s="26" t="s">
        <v>30</v>
      </c>
      <c r="E35" s="10"/>
      <c r="F35" s="42">
        <v>1327.2280841462605</v>
      </c>
      <c r="G35" s="42">
        <v>2000</v>
      </c>
      <c r="H35" s="11">
        <v>2000</v>
      </c>
      <c r="I35" s="12">
        <v>2000</v>
      </c>
    </row>
    <row r="36" spans="1:9" ht="15" customHeight="1" x14ac:dyDescent="0.25">
      <c r="A36" s="111" t="s">
        <v>77</v>
      </c>
      <c r="B36" s="112"/>
      <c r="C36" s="113"/>
      <c r="D36" s="39" t="s">
        <v>34</v>
      </c>
      <c r="E36" s="10"/>
      <c r="F36" s="42" t="s">
        <v>104</v>
      </c>
      <c r="G36" s="42"/>
      <c r="H36" s="11"/>
      <c r="I36" s="12"/>
    </row>
    <row r="37" spans="1:9" ht="15" customHeight="1" x14ac:dyDescent="0.25">
      <c r="A37" s="117">
        <v>3</v>
      </c>
      <c r="B37" s="118"/>
      <c r="C37" s="119"/>
      <c r="D37" s="26" t="s">
        <v>17</v>
      </c>
      <c r="E37" s="10">
        <v>1020106</v>
      </c>
      <c r="F37" s="42">
        <v>932377.72911274794</v>
      </c>
      <c r="G37" s="42">
        <v>1099300</v>
      </c>
      <c r="H37" s="11">
        <v>1101500</v>
      </c>
      <c r="I37" s="12">
        <v>1104500</v>
      </c>
    </row>
    <row r="38" spans="1:9" ht="15" customHeight="1" x14ac:dyDescent="0.25">
      <c r="A38" s="108">
        <v>32</v>
      </c>
      <c r="B38" s="109"/>
      <c r="C38" s="110"/>
      <c r="D38" s="26" t="s">
        <v>30</v>
      </c>
      <c r="E38" s="10">
        <v>1009297.35</v>
      </c>
      <c r="F38" s="42">
        <v>925476.14</v>
      </c>
      <c r="G38" s="42">
        <v>1092800</v>
      </c>
      <c r="H38" s="11">
        <v>1095000</v>
      </c>
      <c r="I38" s="12">
        <v>1098000</v>
      </c>
    </row>
    <row r="39" spans="1:9" ht="15" customHeight="1" x14ac:dyDescent="0.25">
      <c r="A39" s="108">
        <v>34</v>
      </c>
      <c r="B39" s="109"/>
      <c r="C39" s="110"/>
      <c r="D39" s="26" t="s">
        <v>60</v>
      </c>
      <c r="E39" s="10">
        <v>10809.32</v>
      </c>
      <c r="F39" s="42">
        <v>6636.14</v>
      </c>
      <c r="G39" s="42">
        <v>6500</v>
      </c>
      <c r="H39" s="11">
        <v>6500</v>
      </c>
      <c r="I39" s="12">
        <v>6500</v>
      </c>
    </row>
    <row r="40" spans="1:9" ht="15" customHeight="1" x14ac:dyDescent="0.25">
      <c r="A40" s="108">
        <v>38</v>
      </c>
      <c r="B40" s="109"/>
      <c r="C40" s="110"/>
      <c r="D40" s="26" t="s">
        <v>61</v>
      </c>
      <c r="E40" s="10"/>
      <c r="F40" s="42">
        <v>265.45</v>
      </c>
      <c r="G40" s="42"/>
      <c r="H40" s="11"/>
      <c r="I40" s="12"/>
    </row>
    <row r="41" spans="1:9" ht="15" customHeight="1" x14ac:dyDescent="0.25">
      <c r="A41" s="114" t="s">
        <v>78</v>
      </c>
      <c r="B41" s="115"/>
      <c r="C41" s="116"/>
      <c r="D41" s="27" t="s">
        <v>80</v>
      </c>
      <c r="E41" s="10"/>
      <c r="F41" s="11" t="s">
        <v>104</v>
      </c>
      <c r="G41" s="11"/>
      <c r="H41" s="11"/>
      <c r="I41" s="12"/>
    </row>
    <row r="42" spans="1:9" ht="15" customHeight="1" x14ac:dyDescent="0.25">
      <c r="A42" s="111" t="s">
        <v>77</v>
      </c>
      <c r="B42" s="112"/>
      <c r="C42" s="113"/>
      <c r="D42" s="39" t="s">
        <v>34</v>
      </c>
      <c r="E42" s="10"/>
      <c r="F42" s="11" t="s">
        <v>104</v>
      </c>
      <c r="G42" s="11"/>
      <c r="H42" s="11"/>
      <c r="I42" s="12"/>
    </row>
    <row r="43" spans="1:9" ht="23.25" customHeight="1" x14ac:dyDescent="0.25">
      <c r="A43" s="117">
        <v>4</v>
      </c>
      <c r="B43" s="118"/>
      <c r="C43" s="119"/>
      <c r="D43" s="26" t="s">
        <v>19</v>
      </c>
      <c r="E43" s="10">
        <v>52261</v>
      </c>
      <c r="F43" s="11">
        <v>19909</v>
      </c>
      <c r="G43" s="11">
        <v>72700</v>
      </c>
      <c r="H43" s="11">
        <v>75700</v>
      </c>
      <c r="I43" s="12">
        <v>78800</v>
      </c>
    </row>
    <row r="44" spans="1:9" ht="23.25" customHeight="1" x14ac:dyDescent="0.25">
      <c r="A44" s="79">
        <v>41</v>
      </c>
      <c r="B44" s="80"/>
      <c r="C44" s="26"/>
      <c r="D44" s="26" t="s">
        <v>129</v>
      </c>
      <c r="E44" s="10">
        <v>1001.11</v>
      </c>
      <c r="F44" s="11"/>
      <c r="G44" s="11"/>
      <c r="H44" s="11"/>
      <c r="I44" s="12"/>
    </row>
    <row r="45" spans="1:9" ht="25.5" customHeight="1" x14ac:dyDescent="0.25">
      <c r="A45" s="108">
        <v>42</v>
      </c>
      <c r="B45" s="109"/>
      <c r="C45" s="110"/>
      <c r="D45" s="26" t="s">
        <v>45</v>
      </c>
      <c r="E45" s="10">
        <v>51254.91</v>
      </c>
      <c r="F45" s="11">
        <v>19908.52</v>
      </c>
      <c r="G45" s="11">
        <v>72700</v>
      </c>
      <c r="H45" s="11">
        <v>75700</v>
      </c>
      <c r="I45" s="12">
        <v>78800</v>
      </c>
    </row>
    <row r="46" spans="1:9" ht="16.5" customHeight="1" x14ac:dyDescent="0.25">
      <c r="A46" s="108">
        <v>45</v>
      </c>
      <c r="B46" s="109"/>
      <c r="C46" s="110"/>
      <c r="D46" s="26" t="s">
        <v>87</v>
      </c>
      <c r="E46" s="10">
        <v>4.6399999999999997</v>
      </c>
      <c r="F46" s="11" t="s">
        <v>104</v>
      </c>
      <c r="G46" s="11"/>
      <c r="H46" s="11"/>
      <c r="I46" s="12"/>
    </row>
    <row r="47" spans="1:9" ht="15" customHeight="1" x14ac:dyDescent="0.25">
      <c r="A47" s="111" t="s">
        <v>76</v>
      </c>
      <c r="B47" s="112"/>
      <c r="C47" s="113"/>
      <c r="D47" s="39" t="s">
        <v>102</v>
      </c>
      <c r="E47" s="10"/>
      <c r="F47" s="11" t="s">
        <v>104</v>
      </c>
      <c r="G47" s="11"/>
      <c r="H47" s="11"/>
      <c r="I47" s="12"/>
    </row>
    <row r="48" spans="1:9" ht="25.5" customHeight="1" x14ac:dyDescent="0.25">
      <c r="A48" s="117">
        <v>4</v>
      </c>
      <c r="B48" s="118"/>
      <c r="C48" s="119"/>
      <c r="D48" s="26" t="s">
        <v>19</v>
      </c>
      <c r="E48" s="10"/>
      <c r="F48" s="11">
        <v>2654.4561682925209</v>
      </c>
      <c r="G48" s="11">
        <v>3000</v>
      </c>
      <c r="H48" s="11">
        <v>3000</v>
      </c>
      <c r="I48" s="12">
        <v>3000</v>
      </c>
    </row>
    <row r="49" spans="1:9" ht="27.75" customHeight="1" x14ac:dyDescent="0.25">
      <c r="A49" s="108">
        <v>42</v>
      </c>
      <c r="B49" s="109"/>
      <c r="C49" s="110"/>
      <c r="D49" s="26" t="s">
        <v>45</v>
      </c>
      <c r="E49" s="10"/>
      <c r="F49" s="11">
        <v>2654.46</v>
      </c>
      <c r="G49" s="11">
        <v>3000</v>
      </c>
      <c r="H49" s="11">
        <v>3000</v>
      </c>
      <c r="I49" s="12">
        <v>3000</v>
      </c>
    </row>
    <row r="50" spans="1:9" ht="15" customHeight="1" x14ac:dyDescent="0.25">
      <c r="A50" s="111" t="s">
        <v>81</v>
      </c>
      <c r="B50" s="112"/>
      <c r="C50" s="113"/>
      <c r="D50" s="39" t="s">
        <v>103</v>
      </c>
      <c r="E50" s="10"/>
      <c r="F50" s="11" t="s">
        <v>104</v>
      </c>
      <c r="G50" s="11"/>
      <c r="H50" s="11"/>
      <c r="I50" s="12"/>
    </row>
    <row r="51" spans="1:9" ht="26.25" customHeight="1" x14ac:dyDescent="0.25">
      <c r="A51" s="117">
        <v>4</v>
      </c>
      <c r="B51" s="118"/>
      <c r="C51" s="119"/>
      <c r="D51" s="26" t="s">
        <v>19</v>
      </c>
      <c r="E51" s="10"/>
      <c r="F51" s="11">
        <v>398.16842524387812</v>
      </c>
      <c r="G51" s="11">
        <v>200</v>
      </c>
      <c r="H51" s="11">
        <v>200</v>
      </c>
      <c r="I51" s="12">
        <v>200</v>
      </c>
    </row>
    <row r="52" spans="1:9" ht="29.25" customHeight="1" x14ac:dyDescent="0.25">
      <c r="A52" s="108">
        <v>42</v>
      </c>
      <c r="B52" s="109"/>
      <c r="C52" s="110"/>
      <c r="D52" s="26" t="s">
        <v>45</v>
      </c>
      <c r="E52" s="10"/>
      <c r="F52" s="11">
        <v>398.17</v>
      </c>
      <c r="G52" s="11">
        <v>200</v>
      </c>
      <c r="H52" s="11">
        <v>200</v>
      </c>
      <c r="I52" s="12">
        <v>200</v>
      </c>
    </row>
    <row r="53" spans="1:9" ht="27.75" customHeight="1" x14ac:dyDescent="0.25">
      <c r="A53" s="114" t="s">
        <v>89</v>
      </c>
      <c r="B53" s="115"/>
      <c r="C53" s="116"/>
      <c r="D53" s="26" t="s">
        <v>90</v>
      </c>
      <c r="E53" s="10"/>
      <c r="F53" s="11" t="s">
        <v>104</v>
      </c>
      <c r="G53" s="11"/>
      <c r="H53" s="11"/>
      <c r="I53" s="12"/>
    </row>
    <row r="54" spans="1:9" ht="15" customHeight="1" x14ac:dyDescent="0.25">
      <c r="A54" s="114" t="s">
        <v>91</v>
      </c>
      <c r="B54" s="115"/>
      <c r="C54" s="116"/>
      <c r="D54" s="26"/>
      <c r="E54" s="10"/>
      <c r="F54" s="11" t="s">
        <v>104</v>
      </c>
      <c r="G54" s="11"/>
      <c r="H54" s="11"/>
      <c r="I54" s="12"/>
    </row>
    <row r="55" spans="1:9" ht="15" customHeight="1" x14ac:dyDescent="0.25">
      <c r="A55" s="111" t="s">
        <v>76</v>
      </c>
      <c r="B55" s="112"/>
      <c r="C55" s="113"/>
      <c r="D55" s="39" t="s">
        <v>102</v>
      </c>
      <c r="E55" s="10"/>
      <c r="F55" s="11" t="s">
        <v>104</v>
      </c>
      <c r="G55" s="11"/>
      <c r="H55" s="11"/>
      <c r="I55" s="12"/>
    </row>
    <row r="56" spans="1:9" ht="26.25" customHeight="1" x14ac:dyDescent="0.25">
      <c r="A56" s="111">
        <v>4</v>
      </c>
      <c r="B56" s="112"/>
      <c r="C56" s="113"/>
      <c r="D56" s="26" t="s">
        <v>19</v>
      </c>
      <c r="E56" s="10"/>
      <c r="F56" s="11" t="s">
        <v>104</v>
      </c>
      <c r="G56" s="11"/>
      <c r="H56" s="11"/>
      <c r="I56" s="12"/>
    </row>
    <row r="57" spans="1:9" ht="15" customHeight="1" x14ac:dyDescent="0.25">
      <c r="A57" s="126">
        <v>42</v>
      </c>
      <c r="B57" s="127"/>
      <c r="C57" s="128"/>
      <c r="D57" s="26" t="s">
        <v>98</v>
      </c>
      <c r="E57" s="10"/>
      <c r="F57" s="11" t="s">
        <v>104</v>
      </c>
      <c r="G57" s="11"/>
      <c r="H57" s="11"/>
      <c r="I57" s="12"/>
    </row>
    <row r="58" spans="1:9" ht="15" customHeight="1" x14ac:dyDescent="0.25">
      <c r="A58" s="111" t="s">
        <v>95</v>
      </c>
      <c r="B58" s="112"/>
      <c r="C58" s="113"/>
      <c r="D58" s="39" t="s">
        <v>13</v>
      </c>
      <c r="E58" s="10"/>
      <c r="F58" s="11" t="s">
        <v>104</v>
      </c>
      <c r="G58" s="11"/>
      <c r="H58" s="11"/>
      <c r="I58" s="12"/>
    </row>
    <row r="59" spans="1:9" ht="15" customHeight="1" x14ac:dyDescent="0.25">
      <c r="A59" s="111">
        <v>3</v>
      </c>
      <c r="B59" s="112"/>
      <c r="C59" s="113"/>
      <c r="D59" s="26" t="s">
        <v>17</v>
      </c>
      <c r="E59" s="10">
        <v>531</v>
      </c>
      <c r="F59" s="11" t="s">
        <v>104</v>
      </c>
      <c r="G59" s="11"/>
      <c r="H59" s="11"/>
      <c r="I59" s="12"/>
    </row>
    <row r="60" spans="1:9" ht="15" customHeight="1" x14ac:dyDescent="0.25">
      <c r="A60" s="126">
        <v>32</v>
      </c>
      <c r="B60" s="127"/>
      <c r="C60" s="128"/>
      <c r="D60" s="26" t="s">
        <v>30</v>
      </c>
      <c r="E60" s="10">
        <v>530.89</v>
      </c>
      <c r="F60" s="11" t="s">
        <v>104</v>
      </c>
      <c r="G60" s="11"/>
      <c r="H60" s="11"/>
      <c r="I60" s="12"/>
    </row>
    <row r="61" spans="1:9" ht="25.5" customHeight="1" x14ac:dyDescent="0.25">
      <c r="A61" s="76">
        <v>4</v>
      </c>
      <c r="B61" s="77"/>
      <c r="C61" s="78"/>
      <c r="D61" s="26" t="s">
        <v>19</v>
      </c>
      <c r="E61" s="10">
        <v>11096</v>
      </c>
      <c r="F61" s="11"/>
      <c r="G61" s="11"/>
      <c r="H61" s="11"/>
      <c r="I61" s="12"/>
    </row>
    <row r="62" spans="1:9" ht="15" customHeight="1" x14ac:dyDescent="0.25">
      <c r="A62" s="76">
        <v>45</v>
      </c>
      <c r="B62" s="77"/>
      <c r="C62" s="78"/>
      <c r="D62" s="26" t="s">
        <v>87</v>
      </c>
      <c r="E62" s="10">
        <v>11095.63</v>
      </c>
      <c r="F62" s="11"/>
      <c r="G62" s="11"/>
      <c r="H62" s="11"/>
      <c r="I62" s="12"/>
    </row>
    <row r="63" spans="1:9" ht="15" customHeight="1" x14ac:dyDescent="0.25">
      <c r="A63" s="111" t="s">
        <v>77</v>
      </c>
      <c r="B63" s="112"/>
      <c r="C63" s="113"/>
      <c r="D63" s="26"/>
      <c r="E63" s="10"/>
      <c r="F63" s="11"/>
      <c r="G63" s="11"/>
      <c r="H63" s="11"/>
      <c r="I63" s="12"/>
    </row>
    <row r="64" spans="1:9" ht="15" customHeight="1" x14ac:dyDescent="0.25">
      <c r="A64" s="76">
        <v>4</v>
      </c>
      <c r="B64" s="77"/>
      <c r="C64" s="78"/>
      <c r="D64" s="26"/>
      <c r="E64" s="10">
        <v>-5</v>
      </c>
      <c r="F64" s="11"/>
      <c r="G64" s="11"/>
      <c r="H64" s="11"/>
      <c r="I64" s="12"/>
    </row>
    <row r="65" spans="1:9" ht="15" customHeight="1" x14ac:dyDescent="0.25">
      <c r="A65" s="76">
        <v>45</v>
      </c>
      <c r="B65" s="77"/>
      <c r="C65" s="78"/>
      <c r="D65" s="26"/>
      <c r="E65" s="10">
        <v>-5.3</v>
      </c>
      <c r="F65" s="11"/>
      <c r="G65" s="11"/>
      <c r="H65" s="11"/>
      <c r="I65" s="12"/>
    </row>
    <row r="66" spans="1:9" ht="15" customHeight="1" x14ac:dyDescent="0.25">
      <c r="A66" s="114" t="s">
        <v>92</v>
      </c>
      <c r="B66" s="115"/>
      <c r="C66" s="116"/>
      <c r="D66" s="26"/>
      <c r="E66" s="10"/>
      <c r="F66" s="11" t="s">
        <v>104</v>
      </c>
      <c r="G66" s="11"/>
      <c r="H66" s="11"/>
      <c r="I66" s="12"/>
    </row>
    <row r="67" spans="1:9" ht="15" customHeight="1" x14ac:dyDescent="0.25">
      <c r="A67" s="111" t="s">
        <v>75</v>
      </c>
      <c r="B67" s="112"/>
      <c r="C67" s="113"/>
      <c r="D67" s="39" t="s">
        <v>59</v>
      </c>
      <c r="E67" s="10"/>
      <c r="F67" s="11" t="s">
        <v>104</v>
      </c>
      <c r="G67" s="11"/>
      <c r="H67" s="11"/>
      <c r="I67" s="12"/>
    </row>
    <row r="68" spans="1:9" ht="21.75" customHeight="1" x14ac:dyDescent="0.25">
      <c r="A68" s="111">
        <v>4</v>
      </c>
      <c r="B68" s="112"/>
      <c r="C68" s="113"/>
      <c r="D68" s="26" t="s">
        <v>19</v>
      </c>
      <c r="E68" s="10"/>
      <c r="F68" s="11" t="s">
        <v>104</v>
      </c>
      <c r="G68" s="11"/>
      <c r="H68" s="11"/>
      <c r="I68" s="12"/>
    </row>
    <row r="69" spans="1:9" ht="15" customHeight="1" x14ac:dyDescent="0.25">
      <c r="A69" s="126">
        <v>45</v>
      </c>
      <c r="B69" s="127"/>
      <c r="C69" s="128"/>
      <c r="D69" s="26" t="s">
        <v>87</v>
      </c>
      <c r="E69" s="10"/>
      <c r="F69" s="11" t="s">
        <v>104</v>
      </c>
      <c r="G69" s="11"/>
      <c r="H69" s="11"/>
      <c r="I69" s="12"/>
    </row>
    <row r="70" spans="1:9" ht="15" customHeight="1" x14ac:dyDescent="0.25">
      <c r="A70" s="111" t="s">
        <v>93</v>
      </c>
      <c r="B70" s="112"/>
      <c r="C70" s="113"/>
      <c r="D70" s="39" t="s">
        <v>100</v>
      </c>
      <c r="E70" s="10"/>
      <c r="F70" s="11" t="s">
        <v>104</v>
      </c>
      <c r="G70" s="11"/>
      <c r="H70" s="11"/>
      <c r="I70" s="12"/>
    </row>
    <row r="71" spans="1:9" ht="23.25" customHeight="1" x14ac:dyDescent="0.25">
      <c r="A71" s="111">
        <v>4</v>
      </c>
      <c r="B71" s="112"/>
      <c r="C71" s="113"/>
      <c r="D71" s="26" t="s">
        <v>19</v>
      </c>
      <c r="E71" s="10"/>
      <c r="F71" s="11" t="s">
        <v>104</v>
      </c>
      <c r="G71" s="11"/>
      <c r="H71" s="11"/>
      <c r="I71" s="12"/>
    </row>
    <row r="72" spans="1:9" ht="15" customHeight="1" x14ac:dyDescent="0.25">
      <c r="A72" s="126">
        <v>45</v>
      </c>
      <c r="B72" s="127"/>
      <c r="C72" s="128"/>
      <c r="D72" s="26" t="s">
        <v>87</v>
      </c>
      <c r="E72" s="10"/>
      <c r="F72" s="11" t="s">
        <v>104</v>
      </c>
      <c r="G72" s="11"/>
      <c r="H72" s="11"/>
      <c r="I72" s="12"/>
    </row>
    <row r="73" spans="1:9" ht="15" customHeight="1" x14ac:dyDescent="0.25">
      <c r="A73" s="114" t="s">
        <v>94</v>
      </c>
      <c r="B73" s="115"/>
      <c r="C73" s="116"/>
      <c r="D73" s="26"/>
      <c r="E73" s="10"/>
      <c r="F73" s="11" t="s">
        <v>104</v>
      </c>
      <c r="G73" s="11"/>
      <c r="H73" s="11"/>
      <c r="I73" s="12"/>
    </row>
    <row r="74" spans="1:9" ht="15" customHeight="1" x14ac:dyDescent="0.25">
      <c r="A74" s="111" t="s">
        <v>95</v>
      </c>
      <c r="B74" s="112"/>
      <c r="C74" s="113"/>
      <c r="D74" s="39" t="s">
        <v>13</v>
      </c>
      <c r="E74" s="10"/>
      <c r="F74" s="11" t="s">
        <v>104</v>
      </c>
      <c r="G74" s="11"/>
      <c r="H74" s="11"/>
      <c r="I74" s="12"/>
    </row>
    <row r="75" spans="1:9" ht="23.25" customHeight="1" x14ac:dyDescent="0.25">
      <c r="A75" s="111">
        <v>4</v>
      </c>
      <c r="B75" s="112"/>
      <c r="C75" s="113"/>
      <c r="D75" s="26" t="s">
        <v>19</v>
      </c>
      <c r="E75" s="10"/>
      <c r="F75" s="11" t="s">
        <v>104</v>
      </c>
      <c r="G75" s="11"/>
      <c r="H75" s="11"/>
      <c r="I75" s="12"/>
    </row>
    <row r="76" spans="1:9" ht="15" customHeight="1" x14ac:dyDescent="0.25">
      <c r="A76" s="126">
        <v>45</v>
      </c>
      <c r="B76" s="127"/>
      <c r="C76" s="128"/>
      <c r="D76" s="26" t="s">
        <v>87</v>
      </c>
      <c r="E76" s="10"/>
      <c r="F76" s="11" t="s">
        <v>104</v>
      </c>
      <c r="G76" s="11"/>
      <c r="H76" s="11"/>
      <c r="I76" s="12"/>
    </row>
    <row r="77" spans="1:9" ht="15" customHeight="1" x14ac:dyDescent="0.25">
      <c r="A77" s="111" t="s">
        <v>93</v>
      </c>
      <c r="B77" s="112"/>
      <c r="C77" s="113"/>
      <c r="D77" s="26"/>
      <c r="E77" s="10"/>
      <c r="F77" s="11" t="s">
        <v>104</v>
      </c>
      <c r="G77" s="11"/>
      <c r="H77" s="11"/>
      <c r="I77" s="12"/>
    </row>
    <row r="78" spans="1:9" ht="23.25" customHeight="1" x14ac:dyDescent="0.25">
      <c r="A78" s="111">
        <v>4</v>
      </c>
      <c r="B78" s="112"/>
      <c r="C78" s="113"/>
      <c r="D78" s="26" t="s">
        <v>19</v>
      </c>
      <c r="E78" s="10"/>
      <c r="F78" s="11" t="s">
        <v>104</v>
      </c>
      <c r="G78" s="11"/>
      <c r="H78" s="11"/>
      <c r="I78" s="12"/>
    </row>
    <row r="79" spans="1:9" ht="15" customHeight="1" x14ac:dyDescent="0.25">
      <c r="A79" s="126">
        <v>45</v>
      </c>
      <c r="B79" s="127"/>
      <c r="C79" s="128"/>
      <c r="D79" s="26" t="s">
        <v>87</v>
      </c>
      <c r="E79" s="10"/>
      <c r="F79" s="11" t="s">
        <v>104</v>
      </c>
      <c r="G79" s="11"/>
      <c r="H79" s="11"/>
      <c r="I79" s="12"/>
    </row>
    <row r="80" spans="1:9" ht="15" customHeight="1" x14ac:dyDescent="0.25">
      <c r="A80" s="114" t="s">
        <v>96</v>
      </c>
      <c r="B80" s="115"/>
      <c r="C80" s="116"/>
      <c r="D80" s="26"/>
      <c r="E80" s="10"/>
      <c r="F80" s="11" t="s">
        <v>104</v>
      </c>
      <c r="G80" s="11"/>
      <c r="H80" s="11"/>
      <c r="I80" s="12"/>
    </row>
    <row r="81" spans="1:9" ht="15" customHeight="1" x14ac:dyDescent="0.25">
      <c r="A81" s="111" t="s">
        <v>93</v>
      </c>
      <c r="B81" s="112"/>
      <c r="C81" s="113"/>
      <c r="D81" s="39" t="s">
        <v>100</v>
      </c>
      <c r="E81" s="10"/>
      <c r="F81" s="11" t="s">
        <v>104</v>
      </c>
      <c r="G81" s="11"/>
      <c r="H81" s="11"/>
      <c r="I81" s="12"/>
    </row>
    <row r="82" spans="1:9" ht="15" customHeight="1" x14ac:dyDescent="0.25">
      <c r="A82" s="111">
        <v>3</v>
      </c>
      <c r="B82" s="112"/>
      <c r="C82" s="113"/>
      <c r="D82" s="26" t="s">
        <v>17</v>
      </c>
      <c r="E82" s="10"/>
      <c r="F82" s="11" t="s">
        <v>104</v>
      </c>
      <c r="G82" s="11"/>
      <c r="H82" s="11"/>
      <c r="I82" s="12"/>
    </row>
    <row r="83" spans="1:9" ht="15" customHeight="1" x14ac:dyDescent="0.25">
      <c r="A83" s="126">
        <v>31</v>
      </c>
      <c r="B83" s="127"/>
      <c r="C83" s="128"/>
      <c r="D83" s="26" t="s">
        <v>18</v>
      </c>
      <c r="E83" s="10"/>
      <c r="F83" s="11" t="s">
        <v>104</v>
      </c>
      <c r="G83" s="11"/>
      <c r="H83" s="11"/>
      <c r="I83" s="12"/>
    </row>
    <row r="84" spans="1:9" ht="15" customHeight="1" x14ac:dyDescent="0.25">
      <c r="A84" s="126">
        <v>32</v>
      </c>
      <c r="B84" s="127"/>
      <c r="C84" s="128"/>
      <c r="D84" s="26" t="s">
        <v>30</v>
      </c>
      <c r="E84" s="10"/>
      <c r="F84" s="11" t="s">
        <v>104</v>
      </c>
      <c r="G84" s="11"/>
      <c r="H84" s="11"/>
      <c r="I84" s="12"/>
    </row>
    <row r="85" spans="1:9" ht="15" customHeight="1" x14ac:dyDescent="0.25">
      <c r="A85" s="114" t="s">
        <v>97</v>
      </c>
      <c r="B85" s="115"/>
      <c r="C85" s="116"/>
      <c r="D85" s="26"/>
      <c r="E85" s="10"/>
      <c r="F85" s="11" t="s">
        <v>104</v>
      </c>
      <c r="G85" s="11"/>
      <c r="H85" s="11"/>
      <c r="I85" s="12"/>
    </row>
    <row r="86" spans="1:9" ht="15" customHeight="1" x14ac:dyDescent="0.25">
      <c r="A86" s="111" t="s">
        <v>95</v>
      </c>
      <c r="B86" s="112"/>
      <c r="C86" s="113"/>
      <c r="D86" s="39" t="s">
        <v>13</v>
      </c>
      <c r="E86" s="10"/>
      <c r="F86" s="11" t="s">
        <v>104</v>
      </c>
      <c r="G86" s="11"/>
      <c r="H86" s="11"/>
      <c r="I86" s="12"/>
    </row>
    <row r="87" spans="1:9" ht="15" customHeight="1" x14ac:dyDescent="0.25">
      <c r="A87" s="111">
        <v>3</v>
      </c>
      <c r="B87" s="112"/>
      <c r="C87" s="113"/>
      <c r="D87" s="26" t="s">
        <v>17</v>
      </c>
      <c r="E87" s="10"/>
      <c r="F87" s="11" t="s">
        <v>104</v>
      </c>
      <c r="G87" s="11"/>
      <c r="H87" s="11"/>
      <c r="I87" s="12"/>
    </row>
    <row r="88" spans="1:9" ht="15" customHeight="1" x14ac:dyDescent="0.25">
      <c r="A88" s="126">
        <v>32</v>
      </c>
      <c r="B88" s="127"/>
      <c r="C88" s="128"/>
      <c r="D88" s="26" t="s">
        <v>30</v>
      </c>
      <c r="E88" s="10"/>
      <c r="F88" s="11" t="s">
        <v>104</v>
      </c>
      <c r="G88" s="11"/>
      <c r="H88" s="11"/>
      <c r="I88" s="12"/>
    </row>
    <row r="89" spans="1:9" ht="15" customHeight="1" x14ac:dyDescent="0.25">
      <c r="A89" s="111"/>
      <c r="B89" s="112"/>
      <c r="C89" s="113"/>
      <c r="D89" s="26"/>
      <c r="E89" s="10"/>
      <c r="F89" s="11" t="s">
        <v>104</v>
      </c>
      <c r="G89" s="11"/>
      <c r="H89" s="11"/>
      <c r="I89" s="12"/>
    </row>
    <row r="90" spans="1:9" ht="15" customHeight="1" x14ac:dyDescent="0.25">
      <c r="A90" s="129"/>
      <c r="B90" s="130"/>
      <c r="C90" s="131"/>
      <c r="D90" s="26"/>
      <c r="E90" s="10"/>
      <c r="F90" s="11" t="s">
        <v>104</v>
      </c>
      <c r="G90" s="11"/>
      <c r="H90" s="11"/>
      <c r="I90" s="12"/>
    </row>
    <row r="91" spans="1:9" ht="15" customHeight="1" x14ac:dyDescent="0.25">
      <c r="A91" s="129"/>
      <c r="B91" s="130"/>
      <c r="C91" s="131"/>
      <c r="D91" s="26"/>
      <c r="E91" s="10"/>
      <c r="F91" s="11" t="s">
        <v>104</v>
      </c>
      <c r="G91" s="11"/>
      <c r="H91" s="11"/>
      <c r="I91" s="12"/>
    </row>
    <row r="92" spans="1:9" x14ac:dyDescent="0.25">
      <c r="A92" s="123" t="s">
        <v>99</v>
      </c>
      <c r="B92" s="124"/>
      <c r="C92" s="125"/>
      <c r="D92" s="26"/>
      <c r="E92" s="10">
        <v>4686016.04</v>
      </c>
      <c r="F92" s="11">
        <v>4417315.0175857721</v>
      </c>
      <c r="G92" s="11">
        <v>4293978</v>
      </c>
      <c r="H92" s="57">
        <v>4380000</v>
      </c>
      <c r="I92" s="57">
        <v>4489000</v>
      </c>
    </row>
    <row r="94" spans="1:9" x14ac:dyDescent="0.25">
      <c r="G94" s="40"/>
    </row>
  </sheetData>
  <mergeCells count="82">
    <mergeCell ref="A59:C59"/>
    <mergeCell ref="A60:C60"/>
    <mergeCell ref="A77:C77"/>
    <mergeCell ref="A72:C72"/>
    <mergeCell ref="A73:C73"/>
    <mergeCell ref="A74:C74"/>
    <mergeCell ref="A75:C75"/>
    <mergeCell ref="A76:C76"/>
    <mergeCell ref="A67:C67"/>
    <mergeCell ref="A68:C68"/>
    <mergeCell ref="A69:C69"/>
    <mergeCell ref="A70:C70"/>
    <mergeCell ref="A71:C71"/>
    <mergeCell ref="A63:C63"/>
    <mergeCell ref="A46:C46"/>
    <mergeCell ref="A79:C79"/>
    <mergeCell ref="A91:C91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57:C57"/>
    <mergeCell ref="A58:C58"/>
    <mergeCell ref="A92:C92"/>
    <mergeCell ref="A42:C42"/>
    <mergeCell ref="A43:C43"/>
    <mergeCell ref="A45:C45"/>
    <mergeCell ref="A51:C51"/>
    <mergeCell ref="A52:C52"/>
    <mergeCell ref="A47:C47"/>
    <mergeCell ref="A48:C48"/>
    <mergeCell ref="A49:C49"/>
    <mergeCell ref="A50:C50"/>
    <mergeCell ref="A53:C53"/>
    <mergeCell ref="A54:C54"/>
    <mergeCell ref="A55:C55"/>
    <mergeCell ref="A56:C56"/>
    <mergeCell ref="A66:C66"/>
    <mergeCell ref="A78:C78"/>
    <mergeCell ref="A27:C27"/>
    <mergeCell ref="A28:C28"/>
    <mergeCell ref="A41:C41"/>
    <mergeCell ref="A33:C33"/>
    <mergeCell ref="A34:C34"/>
    <mergeCell ref="A35:C35"/>
    <mergeCell ref="A36:C36"/>
    <mergeCell ref="A37:C37"/>
    <mergeCell ref="A38:C38"/>
    <mergeCell ref="A39:C39"/>
    <mergeCell ref="A40:C40"/>
    <mergeCell ref="A30:C30"/>
    <mergeCell ref="A31:C31"/>
    <mergeCell ref="A32:C32"/>
    <mergeCell ref="A6:C6"/>
    <mergeCell ref="A7:C7"/>
    <mergeCell ref="A1:I1"/>
    <mergeCell ref="A3:I3"/>
    <mergeCell ref="A5:C5"/>
    <mergeCell ref="A8:C8"/>
    <mergeCell ref="A9:C9"/>
    <mergeCell ref="A11:C11"/>
    <mergeCell ref="A10:C10"/>
    <mergeCell ref="A15:C15"/>
    <mergeCell ref="A17:C17"/>
    <mergeCell ref="A12:C12"/>
    <mergeCell ref="A13:C13"/>
    <mergeCell ref="A14:C14"/>
    <mergeCell ref="A16:C16"/>
    <mergeCell ref="A24:C24"/>
    <mergeCell ref="A26:C26"/>
    <mergeCell ref="A18:C18"/>
    <mergeCell ref="A20:C20"/>
    <mergeCell ref="A21:C21"/>
    <mergeCell ref="A22:C22"/>
    <mergeCell ref="A23:C23"/>
  </mergeCells>
  <pageMargins left="0.7" right="0.7" top="0.75" bottom="0.75" header="0.3" footer="0.3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</cp:lastModifiedBy>
  <cp:lastPrinted>2023-10-07T14:42:56Z</cp:lastPrinted>
  <dcterms:created xsi:type="dcterms:W3CDTF">2022-08-12T12:51:27Z</dcterms:created>
  <dcterms:modified xsi:type="dcterms:W3CDTF">2024-02-14T13:00:33Z</dcterms:modified>
</cp:coreProperties>
</file>